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7728"/>
  </bookViews>
  <sheets>
    <sheet name="Tai san 2017" sheetId="1" r:id="rId1"/>
    <sheet name="CCDC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1" i="2" l="1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K8" i="2"/>
  <c r="J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O8" i="1"/>
  <c r="K82" i="2" l="1"/>
</calcChain>
</file>

<file path=xl/sharedStrings.xml><?xml version="1.0" encoding="utf-8"?>
<sst xmlns="http://schemas.openxmlformats.org/spreadsheetml/2006/main" count="1487" uniqueCount="484">
  <si>
    <t xml:space="preserve">BỘ Y TẾ </t>
  </si>
  <si>
    <t>CỘNG HOÀ XÃ HỘI CHỦ NGHĨA VIỆT NAM</t>
  </si>
  <si>
    <r>
      <t>TRƯ</t>
    </r>
    <r>
      <rPr>
        <b/>
        <u/>
        <sz val="12"/>
        <color indexed="8"/>
        <rFont val="Times New Roman"/>
        <family val="1"/>
      </rPr>
      <t xml:space="preserve">ỜNG ĐẠI HỌC Y DƯỢC CẦN </t>
    </r>
    <r>
      <rPr>
        <b/>
        <sz val="12"/>
        <color indexed="8"/>
        <rFont val="Times New Roman"/>
        <family val="1"/>
      </rPr>
      <t>THƠ</t>
    </r>
  </si>
  <si>
    <t>Độc lập - Tự do - Hạnh phúc</t>
  </si>
  <si>
    <t>DANH MỤC TÀI SẢN CỐ ĐỊNH</t>
  </si>
  <si>
    <t>Nguồn gốc : Ngân sách nhà nước và có nguồn gốc ngân sách nhà nước</t>
  </si>
  <si>
    <t>TT</t>
  </si>
  <si>
    <t>Tên Tài Sản Cố Định</t>
  </si>
  <si>
    <t xml:space="preserve">Ký Mã Hiệu </t>
  </si>
  <si>
    <t>MSTS</t>
  </si>
  <si>
    <t>ĐVT</t>
  </si>
  <si>
    <t>Công
suất</t>
  </si>
  <si>
    <t>Nước sản xuất</t>
  </si>
  <si>
    <t>số lượng</t>
  </si>
  <si>
    <t>Năm sử dụng</t>
  </si>
  <si>
    <t>Nguyên giá</t>
  </si>
  <si>
    <t>TLKH</t>
  </si>
  <si>
    <t>Người Nhận TS</t>
  </si>
  <si>
    <t>Đơn vị SD</t>
  </si>
  <si>
    <t>Nguồn vốn</t>
  </si>
  <si>
    <t>Thời gian sử dụng (năm)</t>
  </si>
  <si>
    <t>Máy ly tâm - Hermle</t>
  </si>
  <si>
    <t>Z206A</t>
  </si>
  <si>
    <t>BV-HH/TS.17-MLT01</t>
  </si>
  <si>
    <t>Cái</t>
  </si>
  <si>
    <t>Đức</t>
  </si>
  <si>
    <t>Hồ Văn Út</t>
  </si>
  <si>
    <t>Khoa Huyết học - Bệnh viện Trường</t>
  </si>
  <si>
    <t>Ngân sách nhà nước 2017</t>
  </si>
  <si>
    <t>Bồn rửa tay phẫu thuật 2 vòi</t>
  </si>
  <si>
    <t>ĐD-DDCB/TS.17-BRT01</t>
  </si>
  <si>
    <t>Việt Nam</t>
  </si>
  <si>
    <t>Nguyễn Thị Xuân Mai</t>
  </si>
  <si>
    <t>Bm Điều dưỡng Cơ bản</t>
  </si>
  <si>
    <t>Giường y tế 2 tay quay</t>
  </si>
  <si>
    <t>ĐD-ĐDCB/TS.17-G2TQ01</t>
  </si>
  <si>
    <t>Nguồn thu SN &amp; DV</t>
  </si>
  <si>
    <t>ĐD-ĐDCB/TS.17-G2TQ02</t>
  </si>
  <si>
    <t>ĐD-ĐDCB/TS.17-G2TQ03</t>
  </si>
  <si>
    <t>ĐD-ĐDCB/TS.17-G2TQ04</t>
  </si>
  <si>
    <t>HỆ THỐNG MÔ PHỎNG BỆNH NHÂN HUẤN LUYỆN THỰC HÀNH ĐIỀU TRỊ HỒI SỨC TÍCH CỰC:
+ Mô phỏng bệnh nhân toàn thân kết nối không dây (01 Bộ)
+ Máy giúp thở (01 Bộ) (Bellavista 1000-IMT Medical-Th.Sỹ)
+ Máy phá rung có tạo nhịp ngoài (01 Bộ) (Rescue Life - Progetti - Ý)
+ Bơm truyền dịch tự động (01 Bộ) (PG 801D - Progetti - Ý)
+ Máy bơm tiêm điện tự động (01 Bộ) (PG 901A - Progetti - Ý)
+ Bộ đặt nội khí quản</t>
  </si>
  <si>
    <t>Apollo (APP-200)</t>
  </si>
  <si>
    <t>ĐV-HLKN/TS.17-HTMPHS</t>
  </si>
  <si>
    <t>Ht</t>
  </si>
  <si>
    <t>Mỹ</t>
  </si>
  <si>
    <t>Phạm Thị Mỹ Ngọc</t>
  </si>
  <si>
    <t>Đơn vị Huấn luyện Kỹ năng</t>
  </si>
  <si>
    <t>Máy lạnh Toshiba 2,5 HP</t>
  </si>
  <si>
    <t>H24QK</t>
  </si>
  <si>
    <t>ĐV-TV/TS.17-ML25.01</t>
  </si>
  <si>
    <t>Thái Lan</t>
  </si>
  <si>
    <t>Lê Văn Giáp</t>
  </si>
  <si>
    <t>Thư viện</t>
  </si>
  <si>
    <t>Thiết bị  kiểm tra độ cứng, đô dày, đường kính viên thuốc - Copley</t>
  </si>
  <si>
    <t>TBF 1000</t>
  </si>
  <si>
    <t>KD-BC/TS.17-KTĐC01</t>
  </si>
  <si>
    <t>Anh</t>
  </si>
  <si>
    <t>Huỳnh Thị Mỹ Duyên</t>
  </si>
  <si>
    <t>Bm Bào chế - Khoa Dược</t>
  </si>
  <si>
    <t>Bộ lọc khí cho hệ sắc ký khí - Agilent
(1/8 Inches tương thích  sắc ký khí Agilent 7890B)</t>
  </si>
  <si>
    <t>KD-DL/TS.17-BLK01</t>
  </si>
  <si>
    <t>Bộ</t>
  </si>
  <si>
    <t>Lê Thanh Vĩnh Tuyên</t>
  </si>
  <si>
    <t>Bm Dược liệu - Khoa Dược</t>
  </si>
  <si>
    <t>Bộ thổi khí làm khô 24 vị trí - Organomation</t>
  </si>
  <si>
    <t>24 Position MICROVAP</t>
  </si>
  <si>
    <t>KD-DL/TS.17-BTK01</t>
  </si>
  <si>
    <t>Thạch Trần Minh Uyên</t>
  </si>
  <si>
    <t>Bộ thu mẫu tự động - Lambda</t>
  </si>
  <si>
    <t>MONICOLL</t>
  </si>
  <si>
    <t>KD-DL/TS.17-BTM01</t>
  </si>
  <si>
    <t>Thụy Điển</t>
  </si>
  <si>
    <t>Màn hình LCD 75 Inches - Samsung</t>
  </si>
  <si>
    <t>UA75MU6100</t>
  </si>
  <si>
    <t>KD-DL/TS.17-TV75.01</t>
  </si>
  <si>
    <t>Nguyễn Ngọc Quỳnh</t>
  </si>
  <si>
    <t>Bếp  đun cách thủy 6 lỗ - Memmert</t>
  </si>
  <si>
    <t>WNB14</t>
  </si>
  <si>
    <t>KD-HD/TS.17-BĐCT01</t>
  </si>
  <si>
    <t>Phạm Thị Tố Liên</t>
  </si>
  <si>
    <t>Bm Hóa dược - Khoa Dược</t>
  </si>
  <si>
    <t>Bể rửa siêu âm thể tích 9.5 lít - Hwashin</t>
  </si>
  <si>
    <t>Power Sonic 410</t>
  </si>
  <si>
    <t>KD-HD/TS.17-BRSA01</t>
  </si>
  <si>
    <t>Hàn Quốc</t>
  </si>
  <si>
    <t>Phân cực kế - Atago</t>
  </si>
  <si>
    <t>Pol Half</t>
  </si>
  <si>
    <t>KD-HD/TS.17-PCK01</t>
  </si>
  <si>
    <t>Nhật</t>
  </si>
  <si>
    <t>Tủ lạnh AQUA 340 lít</t>
  </si>
  <si>
    <t>KD-HD/TS.17-TL340</t>
  </si>
  <si>
    <t>TQ</t>
  </si>
  <si>
    <t>Huỳnh Trường Hiệp</t>
  </si>
  <si>
    <t>KD-KN/TS.17-BĐCT01</t>
  </si>
  <si>
    <t>Đỗ Châu Minh Vĩnh Thọ</t>
  </si>
  <si>
    <t>Bm Kiểm nghiệm - Khoa Dược</t>
  </si>
  <si>
    <t>Bộ phận làm lạnh cho máy cô quay chân không - Jeiotech</t>
  </si>
  <si>
    <t>RW3-0525</t>
  </si>
  <si>
    <t>KD-KN/TS.17-BPLL01</t>
  </si>
  <si>
    <t>Cân kỹ thuật 02 số - Ohaus</t>
  </si>
  <si>
    <t>SPS602</t>
  </si>
  <si>
    <t>KD-KN/TS.17-CKT01</t>
  </si>
  <si>
    <t>Máy đo pH - Consort</t>
  </si>
  <si>
    <t>C1020P</t>
  </si>
  <si>
    <t>KD-KN/TS.17-MDPH01</t>
  </si>
  <si>
    <t>Bỉ</t>
  </si>
  <si>
    <t>Máy lọc nước siêu sạch 1500ml/phút - Merck milipore</t>
  </si>
  <si>
    <t>Synergy UV</t>
  </si>
  <si>
    <t>KD-KN/TS.17-MLNSS01</t>
  </si>
  <si>
    <t>Pháp</t>
  </si>
  <si>
    <t>Bàn bóng bàn</t>
  </si>
  <si>
    <t>KHCB-GDTC/TS.17-BBB01</t>
  </si>
  <si>
    <t>Trương Thị Tuyết Châu</t>
  </si>
  <si>
    <t>Bm Giáo dục Thể chất - Khoa KHCB</t>
  </si>
  <si>
    <t>KHCB-GDTC/TS.17-BBB02</t>
  </si>
  <si>
    <t>KHCB-GDTC/TS.17-BBB03</t>
  </si>
  <si>
    <t>Khung thành bóng đá</t>
  </si>
  <si>
    <t>KHCB-GDTC/TS.17-KTBĐ01</t>
  </si>
  <si>
    <t>KHCB-GDTC/TS.17-KTBĐ02</t>
  </si>
  <si>
    <t>KHCB-GDTC/TS.17-KTBĐ03</t>
  </si>
  <si>
    <t>KHCB-GDTC/TS.17-KTBĐ04</t>
  </si>
  <si>
    <t>Trụ Bóng rổ</t>
  </si>
  <si>
    <t>KHCB-GDTC/TS.17-TBR01</t>
  </si>
  <si>
    <t>KHCB-GDTC/TS.17-TBR02</t>
  </si>
  <si>
    <t>Bộ chiết pha rắn spe 12 chỗ + bơm hút chân không - GL Sciences</t>
  </si>
  <si>
    <t>GL - SPE Vacuum Manifold Kit</t>
  </si>
  <si>
    <t>KHCB-HOA/TS.17-BCPR01</t>
  </si>
  <si>
    <t>Nguyễn Thị Thu Trâm</t>
  </si>
  <si>
    <t>Bm Hóa - Khoa Khoa học Cơ bản</t>
  </si>
  <si>
    <t>Bộ chiết soxhlet</t>
  </si>
  <si>
    <t>Isolab</t>
  </si>
  <si>
    <t>KHCB-HOA/TS.17-BCS01</t>
  </si>
  <si>
    <t>Cột chiết pha rắn SPE C18 - GL Sciences</t>
  </si>
  <si>
    <t>InertSep C18
Code: 5010-61015
5010-61006</t>
  </si>
  <si>
    <t>KHCB-HOA/TS.17-CCPR01</t>
  </si>
  <si>
    <t>KHCB-HOA/TS.17-CCPR02</t>
  </si>
  <si>
    <t>KHCB-LS/TS.17-TV75.01</t>
  </si>
  <si>
    <t>Đinh Ngọc Trường</t>
  </si>
  <si>
    <t>Bm Lý sinh - Khoa Khoa học Cơ bản</t>
  </si>
  <si>
    <t>KHCB-LS/TS.17-TV75.02</t>
  </si>
  <si>
    <t>Máy in HP laser</t>
  </si>
  <si>
    <t>M402D</t>
  </si>
  <si>
    <t>KHCB-VPK/TS.17-MIL01</t>
  </si>
  <si>
    <t>Ban chủ nhiệm khoa Khoa học Cơ bản</t>
  </si>
  <si>
    <t>KHCB-VPK/TS.17-TV75.01</t>
  </si>
  <si>
    <t>Văn phòng Khoa Khoa học Cơ bản</t>
  </si>
  <si>
    <t>KY-GP/TS.17-TV75.01</t>
  </si>
  <si>
    <t>Đặng Văn Lành</t>
  </si>
  <si>
    <t>Bm Giải phẫu - Khoa Y</t>
  </si>
  <si>
    <t>KY-GP/TS.17-TV75.02</t>
  </si>
  <si>
    <t>Bộ kính lúp - Riester XL Advantage</t>
  </si>
  <si>
    <t>3981-655 + 12770</t>
  </si>
  <si>
    <t>KY-NGO/TS.17-BKL01</t>
  </si>
  <si>
    <t>Lê Quang Trung</t>
  </si>
  <si>
    <t>Bm Ngoại (Tiết niệu) - Khoa Y</t>
  </si>
  <si>
    <t>KY-NGO/TS.17-BRT02</t>
  </si>
  <si>
    <t>Võ Thị Hậu</t>
  </si>
  <si>
    <t>Bm Ngoại (PTTH) - Khoa Y</t>
  </si>
  <si>
    <t>KY-NGO/TS.17-TV75.01</t>
  </si>
  <si>
    <t>KY-NGO/TS.17-TV75.02</t>
  </si>
  <si>
    <t>Mô hình giảng dạy kỹ năng sản - Nasco/Simulaids</t>
  </si>
  <si>
    <t>Model: S551
Mã số: SB48760U</t>
  </si>
  <si>
    <t>KY-SAN/TS.17-MHS01</t>
  </si>
  <si>
    <t>Nguyễn Thị Kim Quyên</t>
  </si>
  <si>
    <t>Bm Sản - Khoa Y</t>
  </si>
  <si>
    <t>Cân phân tích - Kern</t>
  </si>
  <si>
    <t>ABJ 220-4NM</t>
  </si>
  <si>
    <t>KY-SH/TS.17-CPT01</t>
  </si>
  <si>
    <t>Trần Tín Nghĩa</t>
  </si>
  <si>
    <t>Bm Sinh hóa - Khoa Y</t>
  </si>
  <si>
    <t>Máy xét nghiệm sinh hóa bán tự động - Labomed</t>
  </si>
  <si>
    <t>BAS 100TS</t>
  </si>
  <si>
    <t>KY-SH/TS.17-MXNSH01</t>
  </si>
  <si>
    <t>Máy ủ nhiệt khô (ủ eppendort 1.5ml) - Benchmark scientific</t>
  </si>
  <si>
    <t>BSH5002-2B-E</t>
  </si>
  <si>
    <t>KY-SLB/TS.17-MUNK01</t>
  </si>
  <si>
    <t>Đài Loan</t>
  </si>
  <si>
    <t>Trần Ngọc Dung</t>
  </si>
  <si>
    <t>Bm Sinh lý bệnh - Khoa Y</t>
  </si>
  <si>
    <t>Buồng đốt que cấy - Benmark Scientific</t>
  </si>
  <si>
    <t>B1201</t>
  </si>
  <si>
    <t>KY-VS/TS.17-BĐQC01</t>
  </si>
  <si>
    <t>Đỗ Ánh Minh</t>
  </si>
  <si>
    <t>Bm Vi sinh - Khoa Y</t>
  </si>
  <si>
    <t>KY-VS/TS.17-BĐQC02</t>
  </si>
  <si>
    <t>KY-VS/TS.17-MIL01</t>
  </si>
  <si>
    <t>Trần Thị Như Lê</t>
  </si>
  <si>
    <t>Micropippet - Hirschmann – Đức</t>
  </si>
  <si>
    <t>KY-VS/TS.17-MRP01</t>
  </si>
  <si>
    <t>Lương Quốc Bình</t>
  </si>
  <si>
    <t>Tủ an toàn sinh học - CHClab</t>
  </si>
  <si>
    <t>CHC-111A2 04</t>
  </si>
  <si>
    <t>KY-VS/TS.17-TATSH01</t>
  </si>
  <si>
    <t>Tủ mát - Alaska</t>
  </si>
  <si>
    <t>LC-533H</t>
  </si>
  <si>
    <t>KY-VS/TS.17-TMA01</t>
  </si>
  <si>
    <t>KY-YHCT/TS.17-MIL01</t>
  </si>
  <si>
    <t>Lê Thị Mỹ Tiên</t>
  </si>
  <si>
    <t>Bm Y học Cổ truyền - Khoa Y</t>
  </si>
  <si>
    <t>KY-YHCT/TS.17-TV75.01</t>
  </si>
  <si>
    <t>Nguyễn Văn Hòa</t>
  </si>
  <si>
    <t>KY-YHCT/TS.17-TV75.02</t>
  </si>
  <si>
    <t>Thiết bị an ninh mạng FIREWALL FortiGate Security Appliance 2x 10 GE SFP+ slots, 16x GE SFP slots, 16x GE RJ45 ports, 2x GE RJ45 - Fortinet</t>
  </si>
  <si>
    <t>FG-1000 D-BDL</t>
  </si>
  <si>
    <t>PB-CNTT/TS.17-ANM01</t>
  </si>
  <si>
    <t>Châu Minh Khoa</t>
  </si>
  <si>
    <t>Phòng Công nghệ Thông tin</t>
  </si>
  <si>
    <t>Bộ chuyển mạch catalyst 2960S-L   24 GigE, 4 x SFP - LAN Base - Cisco</t>
  </si>
  <si>
    <t>WS-C2960X-24TS-L</t>
  </si>
  <si>
    <t>PB-CNTT/TS.17-BCM01</t>
  </si>
  <si>
    <t>TQ/
Malaysia</t>
  </si>
  <si>
    <t>PB-CNTT/TS.17-BCM02</t>
  </si>
  <si>
    <t>Bộ chuyển mạch tại các tầng catalyst 2960-X 24 GigE, 2 x 10G SFP+, LAN - Cisco</t>
  </si>
  <si>
    <t>WS-C2960X-24TD-L</t>
  </si>
  <si>
    <t>PB-CNTT/TS.17-BCM2401</t>
  </si>
  <si>
    <t>PB-CNTT/TS.17-BCM2402</t>
  </si>
  <si>
    <t>Bộ chuyển mạch tại các tầng Catalyst 2960-X 48 GigE, 2 x 10G SFP+ = Cisco</t>
  </si>
  <si>
    <t>WS-C296048TD-L</t>
  </si>
  <si>
    <t>PB-CNTT/TS.17-BCM4801</t>
  </si>
  <si>
    <t>Bộ chuyển mạch phân phối switch 48port 10GB SFP+ and 6 Port 40GB QSFP+ - Cisco</t>
  </si>
  <si>
    <t>N9K-C92160YC-X AIR-AP3702E-UX-WLC</t>
  </si>
  <si>
    <t>PB-CNTT/TS.17-BCMPP</t>
  </si>
  <si>
    <t>Mexico/TQ</t>
  </si>
  <si>
    <t>Bộ định tuyến Router (2x1 Gigabit Ethernet,2NIM,1SM,4G FLASH,4GB DRAM,IP Base) - Peplink/Cisco</t>
  </si>
  <si>
    <t>ISR4332/K9
 Peplink WLB-710</t>
  </si>
  <si>
    <t>PB-CNTT/TS.17-BĐTR01</t>
  </si>
  <si>
    <t>ĐL/TQ/
Malaysia</t>
  </si>
  <si>
    <t>Bộ định tuyến Router Security Bundle w/SEC (3x1 Gigabit Ethernet ,2NIM,1SM,2G FLASH,2GB DRAM) - Cisco</t>
  </si>
  <si>
    <t>ISR4331-SEC/K9</t>
  </si>
  <si>
    <t>PB-CNTT/TS.17-BĐTRS01</t>
  </si>
  <si>
    <t>Máy ảnh Canon</t>
  </si>
  <si>
    <t>EOS 80D</t>
  </si>
  <si>
    <t>PB-CNTT/TS.17-MAC01</t>
  </si>
  <si>
    <t>Võ Văn Quyền</t>
  </si>
  <si>
    <t>Môđun quang 10GBASE-LR SFP Module - Cisco</t>
  </si>
  <si>
    <t>SFP-10G-LR</t>
  </si>
  <si>
    <t>PB-CNTT/TS.17-MDQ01</t>
  </si>
  <si>
    <t>PB-CNTT/TS.17-MDQ02</t>
  </si>
  <si>
    <t>PB-CNTT/TS.17-MDQ03</t>
  </si>
  <si>
    <t>PB-CNTT/TS.17-MDQ04</t>
  </si>
  <si>
    <t>PB-CNTT/TS.17-MDQ05</t>
  </si>
  <si>
    <t>PB-CNTT/TS.17-MDQ06</t>
  </si>
  <si>
    <t>PB-CNTT/TS.17-MDQ07</t>
  </si>
  <si>
    <t>PB-CNTT/TS.17-MDQ08</t>
  </si>
  <si>
    <t>PB-CNTT/TS.17-MDQ09</t>
  </si>
  <si>
    <t>PB-CNTT/TS.17-MDQ10</t>
  </si>
  <si>
    <t>Thiết bị mạng không dây 2xGigE, chức năng roaming , băng thông hỗ trợ 5.2Gbps, kết nối được bộ điều khiển trung tâm - Cisco</t>
  </si>
  <si>
    <t>Air-AP2802E-S-K9C</t>
  </si>
  <si>
    <t>PB-CNTT/TS.17-MKD01</t>
  </si>
  <si>
    <t>PB-CNTT/TS.17-MKD02</t>
  </si>
  <si>
    <t>PB-CNTT/TS.17-MKD03</t>
  </si>
  <si>
    <t>PB-CNTT/TS.17-MKD04</t>
  </si>
  <si>
    <t>PB-CNTT/TS.17-MKD05</t>
  </si>
  <si>
    <t>PB-CNTT/TS.17-MKD06</t>
  </si>
  <si>
    <t>PB-CNTT/TS.17-MKD07</t>
  </si>
  <si>
    <t>PB-CNTT/TS.17-MKD08</t>
  </si>
  <si>
    <t>PB-CNTT/TS.17-MKD09</t>
  </si>
  <si>
    <t>PB-CNTT/TS.17-MKD10</t>
  </si>
  <si>
    <t>Phần mềm ảo hóa VMware vSphere 6 bộ tiêu chuẩn cho 6 CPU - Vmware</t>
  </si>
  <si>
    <t>Vmware vSphere 6 Standard</t>
  </si>
  <si>
    <t>PB-CNTT/TS.17-PMAH</t>
  </si>
  <si>
    <t>Singapore</t>
  </si>
  <si>
    <t>PB-ĐTĐH/TS.17- TV75.01</t>
  </si>
  <si>
    <t>Phòng Đào tạo Đại học (Giảng đường)</t>
  </si>
  <si>
    <t>PB-ĐTĐH/TS.17- TV75.02</t>
  </si>
  <si>
    <t>PB-ĐTĐH/TS.17- TV75.03</t>
  </si>
  <si>
    <t>PB-ĐTĐH/TS.17- TV75.04</t>
  </si>
  <si>
    <t>PB-ĐTĐH/TS.17- TV75.05</t>
  </si>
  <si>
    <t>PB-HCTH/TS.17-MIL01</t>
  </si>
  <si>
    <t>Phạm Thị Minh</t>
  </si>
  <si>
    <t>Phòng Hành chính Tổng hợp</t>
  </si>
  <si>
    <t>Máy vi tính để bàn DELL</t>
  </si>
  <si>
    <t>VOS3668MT</t>
  </si>
  <si>
    <t>PB-HCTH/TS.17-MVT01</t>
  </si>
  <si>
    <t>Malaysia</t>
  </si>
  <si>
    <t>Máy lạnh Toshiba 1,5 HP</t>
  </si>
  <si>
    <t>H13QK</t>
  </si>
  <si>
    <t>PB-TTPC/TS.17-ML15.01</t>
  </si>
  <si>
    <t>Lê Hồng Phước</t>
  </si>
  <si>
    <t>Phòng Thanh tra Pháp chế</t>
  </si>
  <si>
    <t>Màn hình LCD 43 Inches - Samsung</t>
  </si>
  <si>
    <t>UA43K5300</t>
  </si>
  <si>
    <t>RHM-TBK/TS.17-TV43.01</t>
  </si>
  <si>
    <t>Lê Minh Thành</t>
  </si>
  <si>
    <t>Khoa Răng Hàm Mặt</t>
  </si>
  <si>
    <t>RHM-TBK/TS.17-TV75.01</t>
  </si>
  <si>
    <t>RHM-TBK/TS.17-TV75.02</t>
  </si>
  <si>
    <t>Máy cạo vôi - TPC Adanced Technology INC</t>
  </si>
  <si>
    <t>PM 25 ( Power Max 25)</t>
  </si>
  <si>
    <t>RHM-TNK/TS.17-MCV01</t>
  </si>
  <si>
    <t>RHM-TNK/TS.17-MCV02</t>
  </si>
  <si>
    <t>RHM-TNK/TS.17-MCV03</t>
  </si>
  <si>
    <t>RHM-TNK/TS.17-MCV04</t>
  </si>
  <si>
    <t>Máy ghế nha khoa - Kuang Yeu</t>
  </si>
  <si>
    <t>Frontier</t>
  </si>
  <si>
    <t>RHM-TNK/TS.17-MGN01</t>
  </si>
  <si>
    <t>RHM-TNK/TS.17-MGN02</t>
  </si>
  <si>
    <t>RHM-TNK/TS.17-MGN03</t>
  </si>
  <si>
    <t>RHM-TNK/TS.17-MGN04</t>
  </si>
  <si>
    <t>Hệ thống máy lọc nước RO 200 lít/giờ</t>
  </si>
  <si>
    <t>TT-DVSV/TS.17-HTNU01</t>
  </si>
  <si>
    <t>Phạm Hoàng Khánh</t>
  </si>
  <si>
    <t>TT-DVSV/TS.17-HTNU02</t>
  </si>
  <si>
    <t>TT-DVSV/TS.17-MIL01</t>
  </si>
  <si>
    <t>Dương Thị Thảo Vy</t>
  </si>
  <si>
    <t>TT-DVSV/TS.17-MIL02</t>
  </si>
  <si>
    <t>Hộp điều áp đầu giường</t>
  </si>
  <si>
    <t>ĐD-ĐDCB/TS.17-HĐAĐG01</t>
  </si>
  <si>
    <t>ĐD-ĐDCB/TS.17-HĐAĐG02</t>
  </si>
  <si>
    <t>ĐV-HLKN/TS.17-HĐAĐG01</t>
  </si>
  <si>
    <t>Tiết Anh Thư</t>
  </si>
  <si>
    <t>Bàn ghế lục giác</t>
  </si>
  <si>
    <t>ĐV-TV/TS.17-BGLG01</t>
  </si>
  <si>
    <t>ĐV-TV/TS.17-BGLG02</t>
  </si>
  <si>
    <t>Tủ gỗ kính lùa</t>
  </si>
  <si>
    <t>PB-HCTH/TS.17-TGKL01</t>
  </si>
  <si>
    <t>Xe ô tô Toyota Corolla Altis 1.8 M/T</t>
  </si>
  <si>
    <t>(65A 004.29)</t>
  </si>
  <si>
    <t>PB-HCTH/TS.17-XOT01</t>
  </si>
  <si>
    <t>Xe</t>
  </si>
  <si>
    <t>Phạm Trương Yến Nhi</t>
  </si>
  <si>
    <t>TT Dịch vụ và Hỗ trợ Sinh viên</t>
  </si>
  <si>
    <t>DANH MỤC CÔNG CỤ DỤNG CỤ</t>
  </si>
  <si>
    <t>Đơn giá</t>
  </si>
  <si>
    <t>Thành tiền</t>
  </si>
  <si>
    <t>Lò vi sóng 28 lít</t>
  </si>
  <si>
    <t>KY-VS/CCDC.17-LVS</t>
  </si>
  <si>
    <t>Tủ lạnh AQUA 180 lít</t>
  </si>
  <si>
    <t>KY-SLB/CCDC.17-TL180</t>
  </si>
  <si>
    <t>Bm Sinh lý bệnh - Khoa Y (PGS Dung)</t>
  </si>
  <si>
    <t>PB-HCTH/CCDC.17-TL180</t>
  </si>
  <si>
    <t>Đèn đọc 1 phim</t>
  </si>
  <si>
    <t>KY-NOI/CCDC.17-ĐĐP</t>
  </si>
  <si>
    <t>VN</t>
  </si>
  <si>
    <t>Huỳnh Tuấn An</t>
  </si>
  <si>
    <t>Bm Nội - Khoa Y</t>
  </si>
  <si>
    <t>Băng ca nhôm</t>
  </si>
  <si>
    <t>ĐD-ĐDCB/CCDC.17-BCN</t>
  </si>
  <si>
    <t>Tủ thuốc Inox (1,6 x0,8 x0,4m)</t>
  </si>
  <si>
    <t>ĐV-TYT/CCDC.17-TTI</t>
  </si>
  <si>
    <t>Huỳnh Thúy Hằng</t>
  </si>
  <si>
    <t>Trạm Y tế</t>
  </si>
  <si>
    <t>Ghế tạ</t>
  </si>
  <si>
    <t>KHCB-GDTC/CCDC.17-GT</t>
  </si>
  <si>
    <t>Xe đạp thể hình</t>
  </si>
  <si>
    <t>KHCB-GDTC/CCDC.17-XĐTH</t>
  </si>
  <si>
    <t>Lưới bóng chuyền</t>
  </si>
  <si>
    <t>KHCB-GDTC/CCDC.17-LBC</t>
  </si>
  <si>
    <t>Lưới Bóng đá</t>
  </si>
  <si>
    <t>KHCB-GDTC/CCDC.17-LBĐ</t>
  </si>
  <si>
    <t>Lưới cầu lông</t>
  </si>
  <si>
    <t>KHCB-GDTC/CCDC.17-LCL</t>
  </si>
  <si>
    <t>Lưới đá cầu</t>
  </si>
  <si>
    <t>KHCB-GDTC/CCDC.17-LĐC</t>
  </si>
  <si>
    <t>Ống sắt trụ lưới cầu lông</t>
  </si>
  <si>
    <t>KHCB-GDTC/CCDC.17-TCL</t>
  </si>
  <si>
    <t>Ống sắt bóng chuyền</t>
  </si>
  <si>
    <t>KHCB-GDTC/CCDC.17-TBC</t>
  </si>
  <si>
    <t>Thảm tập Yoga</t>
  </si>
  <si>
    <t>KHCB-GDTC/CCDC.17-TYG</t>
  </si>
  <si>
    <t>Ghế cong tập bụng</t>
  </si>
  <si>
    <t>KHCB-GDTC/CCDC.17-GTB</t>
  </si>
  <si>
    <t>Bóng tập Yoga</t>
  </si>
  <si>
    <t>KHCB-GDTC/CCDC.17-BTYG</t>
  </si>
  <si>
    <t>Con lăn tập bụng</t>
  </si>
  <si>
    <t>KHCB-GDTC/CCDC.17-CLTB</t>
  </si>
  <si>
    <t>Dụng cụ chống đẩy</t>
  </si>
  <si>
    <t>KHCB-GDTC/CCDC.17-DDCĐ</t>
  </si>
  <si>
    <t>Lưới Bóng chuyền</t>
  </si>
  <si>
    <t>Bộ bóng tập phản xạ</t>
  </si>
  <si>
    <t>KHCB-GDTC/CCDC.17-BTPX</t>
  </si>
  <si>
    <t>Đệm lò xo</t>
  </si>
  <si>
    <t>KHCB-GDTC/CCDC.17-ĐLX</t>
  </si>
  <si>
    <t>Bàn làm việc 2 thùng</t>
  </si>
  <si>
    <t>PB-HCTH/CCDC.17-BLV</t>
  </si>
  <si>
    <t>Phòng Hành chính Tổng hợp (PHT)</t>
  </si>
  <si>
    <t>TT-DVSV/CCDC.17-BLV</t>
  </si>
  <si>
    <t>KHCB-TH/CCDC.17-BLV</t>
  </si>
  <si>
    <t>Trần Thị Bích Phương</t>
  </si>
  <si>
    <t>Bm Tin học - Khoa Khoa học Cơ bản</t>
  </si>
  <si>
    <t>RHM-TBK/CCDC.17-BLV</t>
  </si>
  <si>
    <t>Tủ hồ sơ kiếng - Hòa Phát</t>
  </si>
  <si>
    <t>ĐT-VPĐU/CCDC.17-THSK</t>
  </si>
  <si>
    <t>Trần Thị Thanh Hương</t>
  </si>
  <si>
    <t>Văn phòng Đảng ủy</t>
  </si>
  <si>
    <t>TT-DVSV/CCDC.17-THSK</t>
  </si>
  <si>
    <t>KHCB-VPK/CCDC.17-THSK</t>
  </si>
  <si>
    <t>Văn phòng khoa KHCB (Trưởng khoa)</t>
  </si>
  <si>
    <t>Văn phòng khoa KHCB (Phó T.khoa)</t>
  </si>
  <si>
    <t>Tủ hồ sơ 6 cánh - Hòa Phát</t>
  </si>
  <si>
    <t>PB-HCTH/CCDC.17-T6C</t>
  </si>
  <si>
    <t>ĐV-HLKN/CCDC.17-T6C</t>
  </si>
  <si>
    <t>Giường khám bệnh Inox</t>
  </si>
  <si>
    <t>ĐV-HLKN/CCDC.17-GKB</t>
  </si>
  <si>
    <t>ĐV-TYT/CCDC.17-GKB</t>
  </si>
  <si>
    <t>Ghế băng tự học</t>
  </si>
  <si>
    <t>RHM-VPK/CCDC.17-GTH</t>
  </si>
  <si>
    <t>Nguyễn Huy Hoàng Trí</t>
  </si>
  <si>
    <t>KD-VPK/CCDC.17-GTH</t>
  </si>
  <si>
    <t>Khoa Dược</t>
  </si>
  <si>
    <t>KY-VPK/CCDC.17-GTH</t>
  </si>
  <si>
    <t>Văn phòng Khoa Y</t>
  </si>
  <si>
    <t>KHCB-VPK/CCDC.17-GTH</t>
  </si>
  <si>
    <t>ĐV-TV/CCDC.17-GTH</t>
  </si>
  <si>
    <t>Bàn giáo viên</t>
  </si>
  <si>
    <t>KY-NGO/CCDC.17-BGV</t>
  </si>
  <si>
    <t>Bàn họp vuông</t>
  </si>
  <si>
    <t>ĐD-ĐDCB/CCDC.17-BHV</t>
  </si>
  <si>
    <t>ĐV-HLKN/CCDC.17-BHV</t>
  </si>
  <si>
    <t>KY-PHCN/CCDC.17-T6C</t>
  </si>
  <si>
    <t>Nguyễn Dương Hanh</t>
  </si>
  <si>
    <t>Bm Phục hồi Chức năng - Khoa Y</t>
  </si>
  <si>
    <t>PB-ĐTSĐH/CCDC.17-THSK</t>
  </si>
  <si>
    <t>Phan Thanh Hải</t>
  </si>
  <si>
    <t>Phòng Đào tạo sau Đại học</t>
  </si>
  <si>
    <t>TT-ĐTTNCXH/CCDC.17-THSK</t>
  </si>
  <si>
    <t>Liêu Thị Xuân Đào</t>
  </si>
  <si>
    <t>TT Đào tạo theo nhu cầu xã hội</t>
  </si>
  <si>
    <t>PB-TCCB/CCDC.17-THSK</t>
  </si>
  <si>
    <t>Trần Hoài Ân</t>
  </si>
  <si>
    <t>Phòng Tổ chức Cán bộ</t>
  </si>
  <si>
    <t>PB-HCTH/CCDC.17-THSK</t>
  </si>
  <si>
    <t>KY-SAN/CCDC.17-THSK</t>
  </si>
  <si>
    <t>Ngũ Quốc Vỹ</t>
  </si>
  <si>
    <t>KY-PHCN/CCDC.17-THSK</t>
  </si>
  <si>
    <t>Lê Văn Minh</t>
  </si>
  <si>
    <t>Bm Thần kinh - Khoa Y</t>
  </si>
  <si>
    <t>RHM-NRTP/CCDC.17-THSK</t>
  </si>
  <si>
    <t>Bm Nhổ răng Tiểu phẫu - RHM</t>
  </si>
  <si>
    <t>PB-TTPC/CCDC.17-THSK</t>
  </si>
  <si>
    <t>Kệ sắt V lỗ</t>
  </si>
  <si>
    <t>KY-NGO/CCDC.17-KS</t>
  </si>
  <si>
    <t>KY-HH/CCDC.17-KS</t>
  </si>
  <si>
    <t>Bm Huyết học - Khoa Y</t>
  </si>
  <si>
    <t>KY-YHCT/CCDC.17-KS</t>
  </si>
  <si>
    <t>KY-GPB/CCDC.17-KS</t>
  </si>
  <si>
    <t>Bm Giải phẫu bệnh - Khoa Y</t>
  </si>
  <si>
    <t>KY-CTCH/CCDC.17-KS</t>
  </si>
  <si>
    <t>Bm Chấn thương Chỉnh hình - Khoa Y</t>
  </si>
  <si>
    <t>KY-VPK/CCDC.17-KS</t>
  </si>
  <si>
    <t>Văn phòng Khoa Y (Kho)</t>
  </si>
  <si>
    <t>RHM-VPK/CCDC.17-KS</t>
  </si>
  <si>
    <t>KHCB-VPK/CCDC.17-KS</t>
  </si>
  <si>
    <t>Khoa Khoa học Cơ bản</t>
  </si>
  <si>
    <t>PB-CNTT/CCDC.17-KS</t>
  </si>
  <si>
    <t>PB-KT/CCDC.17-KS</t>
  </si>
  <si>
    <t>Ngô Phương Thảo</t>
  </si>
  <si>
    <t>Phòng Công tác Sinh viên</t>
  </si>
  <si>
    <t>PB-CTSV/CCDC.17-KS</t>
  </si>
  <si>
    <t>Huỳnh Minh Điền</t>
  </si>
  <si>
    <t>Phòng Khảo thí</t>
  </si>
  <si>
    <t>BV-TCKT/CCDC.17-KS</t>
  </si>
  <si>
    <t>Nguyễn Văn Hào</t>
  </si>
  <si>
    <t>Phòng Tài chính Kế toán - BVT</t>
  </si>
  <si>
    <t>PB-NCKH/CCDC.17-KS</t>
  </si>
  <si>
    <t>Lê Thị Nhân Duyên</t>
  </si>
  <si>
    <t>Phòng NCKH - QHQT</t>
  </si>
  <si>
    <t>TT-ĐTTNCXH/CCDC.17-KS</t>
  </si>
  <si>
    <t>PB-QTTB/CCDC.17-KS</t>
  </si>
  <si>
    <t>Nguyễn Thọ Tùng</t>
  </si>
  <si>
    <t>Phòng Quản trị Thiết bị</t>
  </si>
  <si>
    <t>Bàn lục giác cạnh 40cm</t>
  </si>
  <si>
    <t>ĐD-VPK/CCDC.17-BLG</t>
  </si>
  <si>
    <t>Nguyễn Phúc Thịnh</t>
  </si>
  <si>
    <t>Khoa Điều dưỡng</t>
  </si>
  <si>
    <t>Ghế ngồi khung chân bằng inox</t>
  </si>
  <si>
    <t>ĐD-VPK/CCDC.17-GCI</t>
  </si>
  <si>
    <t>Bàn 1/2 lục giác cạnh 60cm</t>
  </si>
  <si>
    <t>ĐD-VPK/CCDC.17-BNLG</t>
  </si>
  <si>
    <t>Bàn tròn thấp Ø 120cm</t>
  </si>
  <si>
    <t>ĐD-VPK/CCDC.17-BTT</t>
  </si>
  <si>
    <t>Bàn quầy tròn</t>
  </si>
  <si>
    <t>ĐD-VPK/CCDC.17-BQT</t>
  </si>
  <si>
    <t>Ghế quầy bar</t>
  </si>
  <si>
    <t>ĐD-VPK/CCDC.17-GQB</t>
  </si>
  <si>
    <t>Giường Massage</t>
  </si>
  <si>
    <t>KY-YHCT/CCDC.17-GMS</t>
  </si>
  <si>
    <t>(Đính kèm Quyết định số:             /QĐ-ĐHYDCT ngày       tháng 01 năm 2018)</t>
  </si>
  <si>
    <t>HIỆU TRƯỞNG</t>
  </si>
  <si>
    <t>Nguyễn Trung Kiên</t>
  </si>
  <si>
    <t xml:space="preserve">Phụ lục 01 </t>
  </si>
  <si>
    <t>Phụ lục 02</t>
  </si>
  <si>
    <t>Bằng chữ : bảy trăm hai mươi lăm triệu chín trăm lẻ bảy ngàn đồng</t>
  </si>
  <si>
    <t xml:space="preserve">Bằng chữ : Mười một tỉ không trăm lẻ một triệu không trăm mười một ngàn đồng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</si>
</sst>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/yyyy"/>
    <numFmt numFmtId="165" formatCode="0.0%"/>
    <numFmt numFmtId="166" formatCode="_(* #,##0_);_(* \(#,##0\);_(* &quot;-&quot;??_);_(@_)"/>
  </numFmts>
  <fonts count="19">
    <font>
      <sz val="13"/>
      <color theme="1"/>
      <name val="Times New Roman"/>
      <family val="2"/>
    </font>
    <font>
      <sz val="13"/>
      <color theme="1"/>
      <name val="Times New Roman"/>
      <family val="2"/>
    </font>
    <font>
      <sz val="12"/>
      <name val="VNbook-Antiqua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b/>
      <i/>
      <u/>
      <sz val="12"/>
      <color indexed="8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2">
    <xf numFmtId="0" fontId="0" fillId="0" borderId="0" xfId="0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164" fontId="3" fillId="0" borderId="0" xfId="2" applyNumberFormat="1" applyFont="1" applyAlignment="1">
      <alignment horizontal="center" vertical="center"/>
    </xf>
    <xf numFmtId="3" fontId="3" fillId="0" borderId="0" xfId="1" applyNumberFormat="1" applyFont="1" applyAlignment="1">
      <alignment vertical="center"/>
    </xf>
    <xf numFmtId="165" fontId="3" fillId="0" borderId="0" xfId="2" applyNumberFormat="1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3" fillId="0" borderId="0" xfId="2" applyFont="1" applyAlignment="1">
      <alignment horizontal="left" vertical="center"/>
    </xf>
    <xf numFmtId="0" fontId="4" fillId="0" borderId="2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164" fontId="4" fillId="0" borderId="2" xfId="2" applyNumberFormat="1" applyFont="1" applyBorder="1" applyAlignment="1">
      <alignment horizontal="center" vertical="center" wrapText="1"/>
    </xf>
    <xf numFmtId="3" fontId="4" fillId="0" borderId="2" xfId="1" applyNumberFormat="1" applyFont="1" applyBorder="1" applyAlignment="1">
      <alignment horizontal="center" vertical="center"/>
    </xf>
    <xf numFmtId="0" fontId="4" fillId="0" borderId="2" xfId="2" applyFont="1" applyBorder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vertical="center" wrapText="1"/>
    </xf>
    <xf numFmtId="0" fontId="8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vertical="center"/>
    </xf>
    <xf numFmtId="164" fontId="8" fillId="0" borderId="2" xfId="2" applyNumberFormat="1" applyFont="1" applyBorder="1" applyAlignment="1">
      <alignment horizontal="center" vertical="center"/>
    </xf>
    <xf numFmtId="3" fontId="8" fillId="0" borderId="2" xfId="2" applyNumberFormat="1" applyFont="1" applyBorder="1" applyAlignment="1">
      <alignment vertical="center"/>
    </xf>
    <xf numFmtId="0" fontId="3" fillId="0" borderId="2" xfId="2" applyFont="1" applyBorder="1" applyAlignment="1">
      <alignment horizontal="center" vertical="center" wrapText="1"/>
    </xf>
    <xf numFmtId="0" fontId="8" fillId="0" borderId="0" xfId="2" applyFont="1" applyAlignment="1">
      <alignment vertical="center"/>
    </xf>
    <xf numFmtId="0" fontId="9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3" fontId="8" fillId="0" borderId="3" xfId="2" applyNumberFormat="1" applyFont="1" applyBorder="1" applyAlignment="1">
      <alignment vertical="center"/>
    </xf>
    <xf numFmtId="3" fontId="8" fillId="0" borderId="6" xfId="2" applyNumberFormat="1" applyFont="1" applyBorder="1" applyAlignment="1">
      <alignment vertical="center"/>
    </xf>
    <xf numFmtId="0" fontId="10" fillId="0" borderId="2" xfId="2" applyFont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right" vertical="center"/>
    </xf>
    <xf numFmtId="0" fontId="8" fillId="0" borderId="0" xfId="2" applyFont="1" applyAlignment="1">
      <alignment horizontal="center" vertical="center"/>
    </xf>
    <xf numFmtId="164" fontId="8" fillId="0" borderId="0" xfId="2" applyNumberFormat="1" applyFont="1" applyAlignment="1">
      <alignment horizontal="center" vertical="center"/>
    </xf>
    <xf numFmtId="165" fontId="8" fillId="0" borderId="0" xfId="2" applyNumberFormat="1" applyFont="1" applyAlignment="1">
      <alignment horizontal="center" vertical="center"/>
    </xf>
    <xf numFmtId="3" fontId="8" fillId="0" borderId="0" xfId="2" applyNumberFormat="1" applyFont="1" applyAlignment="1">
      <alignment vertical="center"/>
    </xf>
    <xf numFmtId="166" fontId="3" fillId="0" borderId="0" xfId="1" applyNumberFormat="1" applyFont="1" applyAlignment="1">
      <alignment horizontal="center" vertical="center"/>
    </xf>
    <xf numFmtId="166" fontId="4" fillId="0" borderId="2" xfId="1" applyNumberFormat="1" applyFont="1" applyBorder="1" applyAlignment="1">
      <alignment horizontal="center" vertical="center"/>
    </xf>
    <xf numFmtId="166" fontId="8" fillId="0" borderId="2" xfId="1" applyNumberFormat="1" applyFont="1" applyBorder="1" applyAlignment="1">
      <alignment horizontal="center" vertical="center"/>
    </xf>
    <xf numFmtId="166" fontId="8" fillId="0" borderId="5" xfId="1" applyNumberFormat="1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/>
    </xf>
    <xf numFmtId="166" fontId="8" fillId="0" borderId="0" xfId="1" applyNumberFormat="1" applyFont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3" fontId="11" fillId="0" borderId="2" xfId="2" applyNumberFormat="1" applyFont="1" applyBorder="1" applyAlignment="1">
      <alignment vertical="center"/>
    </xf>
    <xf numFmtId="0" fontId="12" fillId="0" borderId="2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 wrapText="1"/>
    </xf>
    <xf numFmtId="164" fontId="12" fillId="0" borderId="2" xfId="2" applyNumberFormat="1" applyFont="1" applyBorder="1" applyAlignment="1">
      <alignment horizontal="center" vertical="center" wrapText="1"/>
    </xf>
    <xf numFmtId="3" fontId="12" fillId="0" borderId="2" xfId="1" applyNumberFormat="1" applyFont="1" applyBorder="1" applyAlignment="1">
      <alignment horizontal="center" vertical="center"/>
    </xf>
    <xf numFmtId="165" fontId="12" fillId="0" borderId="2" xfId="2" applyNumberFormat="1" applyFont="1" applyBorder="1" applyAlignment="1">
      <alignment horizontal="center" vertical="center"/>
    </xf>
    <xf numFmtId="0" fontId="12" fillId="0" borderId="2" xfId="2" applyFont="1" applyBorder="1" applyAlignment="1">
      <alignment horizontal="left" vertical="center"/>
    </xf>
    <xf numFmtId="0" fontId="13" fillId="0" borderId="2" xfId="2" applyFont="1" applyBorder="1" applyAlignment="1">
      <alignment horizontal="center" vertical="center"/>
    </xf>
    <xf numFmtId="0" fontId="9" fillId="0" borderId="2" xfId="2" applyFont="1" applyBorder="1" applyAlignment="1">
      <alignment vertical="center" wrapText="1"/>
    </xf>
    <xf numFmtId="0" fontId="9" fillId="0" borderId="2" xfId="2" applyFont="1" applyBorder="1" applyAlignment="1">
      <alignment vertical="center"/>
    </xf>
    <xf numFmtId="164" fontId="9" fillId="0" borderId="2" xfId="2" applyNumberFormat="1" applyFont="1" applyBorder="1" applyAlignment="1">
      <alignment horizontal="center" vertical="center"/>
    </xf>
    <xf numFmtId="3" fontId="9" fillId="0" borderId="2" xfId="2" applyNumberFormat="1" applyFont="1" applyBorder="1" applyAlignment="1">
      <alignment vertical="center"/>
    </xf>
    <xf numFmtId="165" fontId="9" fillId="0" borderId="2" xfId="2" applyNumberFormat="1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right" vertical="center" wrapText="1"/>
    </xf>
    <xf numFmtId="0" fontId="9" fillId="0" borderId="2" xfId="2" applyFont="1" applyBorder="1" applyAlignment="1">
      <alignment horizontal="center" vertical="center" wrapText="1"/>
    </xf>
    <xf numFmtId="3" fontId="14" fillId="0" borderId="2" xfId="0" applyNumberFormat="1" applyFont="1" applyBorder="1"/>
    <xf numFmtId="3" fontId="9" fillId="2" borderId="2" xfId="0" applyNumberFormat="1" applyFont="1" applyFill="1" applyBorder="1" applyAlignment="1">
      <alignment horizontal="right" vertical="center"/>
    </xf>
    <xf numFmtId="1" fontId="13" fillId="0" borderId="2" xfId="2" applyNumberFormat="1" applyFont="1" applyBorder="1" applyAlignment="1">
      <alignment horizontal="center" vertical="center" wrapText="1"/>
    </xf>
    <xf numFmtId="3" fontId="15" fillId="0" borderId="2" xfId="2" applyNumberFormat="1" applyFont="1" applyBorder="1" applyAlignment="1">
      <alignment vertical="center"/>
    </xf>
    <xf numFmtId="0" fontId="17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8" fillId="0" borderId="0" xfId="2" applyFont="1" applyAlignment="1">
      <alignment vertical="center"/>
    </xf>
  </cellXfs>
  <cellStyles count="3">
    <cellStyle name="Comma" xfId="1" builtinId="3"/>
    <cellStyle name="Ledger 17 x 11 in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"/>
  <sheetViews>
    <sheetView tabSelected="1" topLeftCell="A115" workbookViewId="0">
      <selection activeCell="O8" sqref="O8"/>
    </sheetView>
  </sheetViews>
  <sheetFormatPr defaultColWidth="9" defaultRowHeight="15.6"/>
  <cols>
    <col min="1" max="1" width="4.36328125" style="29" customWidth="1"/>
    <col min="2" max="2" width="37.54296875" style="22" customWidth="1"/>
    <col min="3" max="3" width="16.36328125" style="29" customWidth="1"/>
    <col min="4" max="4" width="20.81640625" style="29" customWidth="1"/>
    <col min="5" max="5" width="4.453125" style="29" bestFit="1" customWidth="1"/>
    <col min="6" max="6" width="4.6328125" style="22" hidden="1" customWidth="1"/>
    <col min="7" max="7" width="8.453125" style="29" bestFit="1" customWidth="1"/>
    <col min="8" max="8" width="3.453125" style="29" bestFit="1" customWidth="1"/>
    <col min="9" max="9" width="8.08984375" style="30" customWidth="1"/>
    <col min="10" max="10" width="12.6328125" style="32" customWidth="1"/>
    <col min="11" max="11" width="6.36328125" style="31" bestFit="1" customWidth="1"/>
    <col min="12" max="12" width="16.90625" style="22" customWidth="1"/>
    <col min="13" max="13" width="25.7265625" style="22" customWidth="1"/>
    <col min="14" max="14" width="18.54296875" style="22" customWidth="1"/>
    <col min="15" max="15" width="7.90625" style="29" bestFit="1" customWidth="1"/>
    <col min="16" max="16384" width="9" style="22"/>
  </cols>
  <sheetData>
    <row r="1" spans="1:15" s="2" customFormat="1" ht="16.8" customHeight="1">
      <c r="A1" s="43" t="s">
        <v>0</v>
      </c>
      <c r="B1" s="43"/>
      <c r="C1" s="44" t="s">
        <v>1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2" customFormat="1" ht="16.8" customHeight="1">
      <c r="A2" s="44" t="s">
        <v>2</v>
      </c>
      <c r="B2" s="44"/>
      <c r="C2" s="45" t="s">
        <v>3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1"/>
    </row>
    <row r="3" spans="1:15" s="2" customFormat="1">
      <c r="A3" s="1"/>
      <c r="B3" s="7"/>
      <c r="C3" s="1"/>
      <c r="D3" s="1"/>
      <c r="E3" s="1"/>
      <c r="F3" s="1"/>
      <c r="G3" s="1"/>
      <c r="H3" s="1"/>
      <c r="I3" s="3"/>
      <c r="J3" s="4"/>
      <c r="K3" s="5"/>
      <c r="L3" s="8"/>
      <c r="M3" s="1"/>
      <c r="N3" s="6" t="s">
        <v>480</v>
      </c>
      <c r="O3" s="1"/>
    </row>
    <row r="4" spans="1:15" s="2" customFormat="1" ht="22.8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s="2" customFormat="1" ht="16.2">
      <c r="A5" s="47" t="s">
        <v>477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s="2" customFormat="1" ht="16.2">
      <c r="A6" s="42" t="s">
        <v>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s="14" customFormat="1" ht="55.2">
      <c r="A7" s="50" t="s">
        <v>6</v>
      </c>
      <c r="B7" s="50" t="s">
        <v>7</v>
      </c>
      <c r="C7" s="50" t="s">
        <v>8</v>
      </c>
      <c r="D7" s="50" t="s">
        <v>9</v>
      </c>
      <c r="E7" s="50" t="s">
        <v>10</v>
      </c>
      <c r="F7" s="51" t="s">
        <v>11</v>
      </c>
      <c r="G7" s="51" t="s">
        <v>12</v>
      </c>
      <c r="H7" s="51" t="s">
        <v>13</v>
      </c>
      <c r="I7" s="52" t="s">
        <v>14</v>
      </c>
      <c r="J7" s="53" t="s">
        <v>15</v>
      </c>
      <c r="K7" s="54" t="s">
        <v>16</v>
      </c>
      <c r="L7" s="55" t="s">
        <v>17</v>
      </c>
      <c r="M7" s="51" t="s">
        <v>18</v>
      </c>
      <c r="N7" s="50" t="s">
        <v>19</v>
      </c>
      <c r="O7" s="51" t="s">
        <v>20</v>
      </c>
    </row>
    <row r="8" spans="1:15" s="14" customFormat="1">
      <c r="A8" s="56">
        <v>1</v>
      </c>
      <c r="B8" s="57" t="s">
        <v>21</v>
      </c>
      <c r="C8" s="23" t="s">
        <v>22</v>
      </c>
      <c r="D8" s="23" t="s">
        <v>23</v>
      </c>
      <c r="E8" s="23" t="s">
        <v>24</v>
      </c>
      <c r="F8" s="58"/>
      <c r="G8" s="23" t="s">
        <v>25</v>
      </c>
      <c r="H8" s="23">
        <v>1</v>
      </c>
      <c r="I8" s="59">
        <v>43070</v>
      </c>
      <c r="J8" s="60">
        <v>69950000</v>
      </c>
      <c r="K8" s="61">
        <v>0.125</v>
      </c>
      <c r="L8" s="58" t="s">
        <v>26</v>
      </c>
      <c r="M8" s="58" t="s">
        <v>27</v>
      </c>
      <c r="N8" s="58" t="s">
        <v>28</v>
      </c>
      <c r="O8" s="62">
        <f t="shared" ref="O8:O39" si="0">1/K8</f>
        <v>8</v>
      </c>
    </row>
    <row r="9" spans="1:15">
      <c r="A9" s="23">
        <f>A8+1</f>
        <v>2</v>
      </c>
      <c r="B9" s="58" t="s">
        <v>29</v>
      </c>
      <c r="C9" s="23"/>
      <c r="D9" s="23" t="s">
        <v>30</v>
      </c>
      <c r="E9" s="23" t="s">
        <v>24</v>
      </c>
      <c r="F9" s="58"/>
      <c r="G9" s="23" t="s">
        <v>31</v>
      </c>
      <c r="H9" s="23">
        <v>1</v>
      </c>
      <c r="I9" s="59">
        <v>43070</v>
      </c>
      <c r="J9" s="60">
        <v>29900000</v>
      </c>
      <c r="K9" s="61">
        <v>0.125</v>
      </c>
      <c r="L9" s="58" t="s">
        <v>32</v>
      </c>
      <c r="M9" s="58" t="s">
        <v>33</v>
      </c>
      <c r="N9" s="58" t="s">
        <v>28</v>
      </c>
      <c r="O9" s="62">
        <f t="shared" si="0"/>
        <v>8</v>
      </c>
    </row>
    <row r="10" spans="1:15">
      <c r="A10" s="23">
        <f t="shared" ref="A10:A73" si="1">A9+1</f>
        <v>3</v>
      </c>
      <c r="B10" s="58" t="s">
        <v>34</v>
      </c>
      <c r="C10" s="23"/>
      <c r="D10" s="23" t="s">
        <v>35</v>
      </c>
      <c r="E10" s="23" t="s">
        <v>24</v>
      </c>
      <c r="F10" s="58"/>
      <c r="G10" s="23" t="s">
        <v>31</v>
      </c>
      <c r="H10" s="23">
        <v>1</v>
      </c>
      <c r="I10" s="59">
        <v>43070</v>
      </c>
      <c r="J10" s="60">
        <v>8900000</v>
      </c>
      <c r="K10" s="61">
        <v>0.125</v>
      </c>
      <c r="L10" s="58" t="s">
        <v>32</v>
      </c>
      <c r="M10" s="58" t="s">
        <v>33</v>
      </c>
      <c r="N10" s="58" t="s">
        <v>36</v>
      </c>
      <c r="O10" s="62">
        <f t="shared" si="0"/>
        <v>8</v>
      </c>
    </row>
    <row r="11" spans="1:15">
      <c r="A11" s="23">
        <f t="shared" si="1"/>
        <v>4</v>
      </c>
      <c r="B11" s="58" t="s">
        <v>34</v>
      </c>
      <c r="C11" s="23"/>
      <c r="D11" s="23" t="s">
        <v>37</v>
      </c>
      <c r="E11" s="23" t="s">
        <v>24</v>
      </c>
      <c r="F11" s="58"/>
      <c r="G11" s="23" t="s">
        <v>31</v>
      </c>
      <c r="H11" s="23">
        <v>1</v>
      </c>
      <c r="I11" s="59">
        <v>43070</v>
      </c>
      <c r="J11" s="60">
        <v>8900000</v>
      </c>
      <c r="K11" s="61">
        <v>0.125</v>
      </c>
      <c r="L11" s="58" t="s">
        <v>32</v>
      </c>
      <c r="M11" s="58" t="s">
        <v>33</v>
      </c>
      <c r="N11" s="58" t="s">
        <v>36</v>
      </c>
      <c r="O11" s="62">
        <f t="shared" si="0"/>
        <v>8</v>
      </c>
    </row>
    <row r="12" spans="1:15">
      <c r="A12" s="23">
        <f t="shared" si="1"/>
        <v>5</v>
      </c>
      <c r="B12" s="58" t="s">
        <v>34</v>
      </c>
      <c r="C12" s="23"/>
      <c r="D12" s="23" t="s">
        <v>38</v>
      </c>
      <c r="E12" s="23" t="s">
        <v>24</v>
      </c>
      <c r="F12" s="58"/>
      <c r="G12" s="23" t="s">
        <v>31</v>
      </c>
      <c r="H12" s="23">
        <v>1</v>
      </c>
      <c r="I12" s="59">
        <v>43070</v>
      </c>
      <c r="J12" s="60">
        <v>8900000</v>
      </c>
      <c r="K12" s="61">
        <v>0.125</v>
      </c>
      <c r="L12" s="58" t="s">
        <v>32</v>
      </c>
      <c r="M12" s="58" t="s">
        <v>33</v>
      </c>
      <c r="N12" s="58" t="s">
        <v>36</v>
      </c>
      <c r="O12" s="62">
        <f t="shared" si="0"/>
        <v>8</v>
      </c>
    </row>
    <row r="13" spans="1:15">
      <c r="A13" s="23">
        <f t="shared" si="1"/>
        <v>6</v>
      </c>
      <c r="B13" s="58" t="s">
        <v>34</v>
      </c>
      <c r="C13" s="23"/>
      <c r="D13" s="23" t="s">
        <v>39</v>
      </c>
      <c r="E13" s="23" t="s">
        <v>24</v>
      </c>
      <c r="F13" s="58"/>
      <c r="G13" s="23" t="s">
        <v>31</v>
      </c>
      <c r="H13" s="23">
        <v>1</v>
      </c>
      <c r="I13" s="59">
        <v>43070</v>
      </c>
      <c r="J13" s="60">
        <v>8900000</v>
      </c>
      <c r="K13" s="61">
        <v>0.125</v>
      </c>
      <c r="L13" s="58" t="s">
        <v>32</v>
      </c>
      <c r="M13" s="58" t="s">
        <v>33</v>
      </c>
      <c r="N13" s="58" t="s">
        <v>36</v>
      </c>
      <c r="O13" s="62">
        <f t="shared" si="0"/>
        <v>8</v>
      </c>
    </row>
    <row r="14" spans="1:15">
      <c r="A14" s="23">
        <f t="shared" si="1"/>
        <v>7</v>
      </c>
      <c r="B14" s="58" t="s">
        <v>306</v>
      </c>
      <c r="C14" s="23"/>
      <c r="D14" s="23" t="s">
        <v>307</v>
      </c>
      <c r="E14" s="23" t="s">
        <v>61</v>
      </c>
      <c r="F14" s="58"/>
      <c r="G14" s="23" t="s">
        <v>109</v>
      </c>
      <c r="H14" s="23">
        <v>1</v>
      </c>
      <c r="I14" s="59">
        <v>43070</v>
      </c>
      <c r="J14" s="60">
        <v>12045000</v>
      </c>
      <c r="K14" s="61">
        <v>0.125</v>
      </c>
      <c r="L14" s="58" t="s">
        <v>32</v>
      </c>
      <c r="M14" s="58" t="s">
        <v>33</v>
      </c>
      <c r="N14" s="58" t="s">
        <v>36</v>
      </c>
      <c r="O14" s="62">
        <f t="shared" si="0"/>
        <v>8</v>
      </c>
    </row>
    <row r="15" spans="1:15">
      <c r="A15" s="23">
        <f t="shared" si="1"/>
        <v>8</v>
      </c>
      <c r="B15" s="58" t="s">
        <v>306</v>
      </c>
      <c r="C15" s="23"/>
      <c r="D15" s="23" t="s">
        <v>308</v>
      </c>
      <c r="E15" s="23" t="s">
        <v>61</v>
      </c>
      <c r="F15" s="58"/>
      <c r="G15" s="23" t="s">
        <v>109</v>
      </c>
      <c r="H15" s="23">
        <v>1</v>
      </c>
      <c r="I15" s="59">
        <v>43070</v>
      </c>
      <c r="J15" s="60">
        <v>12045000</v>
      </c>
      <c r="K15" s="61">
        <v>0.125</v>
      </c>
      <c r="L15" s="58" t="s">
        <v>32</v>
      </c>
      <c r="M15" s="58" t="s">
        <v>33</v>
      </c>
      <c r="N15" s="58" t="s">
        <v>36</v>
      </c>
      <c r="O15" s="62">
        <f t="shared" si="0"/>
        <v>8</v>
      </c>
    </row>
    <row r="16" spans="1:15">
      <c r="A16" s="23">
        <f t="shared" si="1"/>
        <v>9</v>
      </c>
      <c r="B16" s="58" t="s">
        <v>306</v>
      </c>
      <c r="C16" s="23"/>
      <c r="D16" s="23" t="s">
        <v>309</v>
      </c>
      <c r="E16" s="23" t="s">
        <v>61</v>
      </c>
      <c r="F16" s="58"/>
      <c r="G16" s="23" t="s">
        <v>109</v>
      </c>
      <c r="H16" s="23">
        <v>1</v>
      </c>
      <c r="I16" s="59">
        <v>43070</v>
      </c>
      <c r="J16" s="60">
        <v>12045000</v>
      </c>
      <c r="K16" s="61">
        <v>0.125</v>
      </c>
      <c r="L16" s="58" t="s">
        <v>310</v>
      </c>
      <c r="M16" s="58" t="s">
        <v>46</v>
      </c>
      <c r="N16" s="58" t="s">
        <v>36</v>
      </c>
      <c r="O16" s="62">
        <f t="shared" si="0"/>
        <v>8</v>
      </c>
    </row>
    <row r="17" spans="1:15" ht="193.2">
      <c r="A17" s="23">
        <f t="shared" si="1"/>
        <v>10</v>
      </c>
      <c r="B17" s="57" t="s">
        <v>40</v>
      </c>
      <c r="C17" s="23" t="s">
        <v>41</v>
      </c>
      <c r="D17" s="23" t="s">
        <v>42</v>
      </c>
      <c r="E17" s="23" t="s">
        <v>43</v>
      </c>
      <c r="F17" s="58"/>
      <c r="G17" s="23" t="s">
        <v>44</v>
      </c>
      <c r="H17" s="23">
        <v>1</v>
      </c>
      <c r="I17" s="59">
        <v>43040</v>
      </c>
      <c r="J17" s="60">
        <v>3945000000</v>
      </c>
      <c r="K17" s="61">
        <v>0.125</v>
      </c>
      <c r="L17" s="58" t="s">
        <v>45</v>
      </c>
      <c r="M17" s="58" t="s">
        <v>46</v>
      </c>
      <c r="N17" s="58" t="s">
        <v>28</v>
      </c>
      <c r="O17" s="62">
        <f t="shared" si="0"/>
        <v>8</v>
      </c>
    </row>
    <row r="18" spans="1:15">
      <c r="A18" s="23">
        <f t="shared" si="1"/>
        <v>11</v>
      </c>
      <c r="B18" s="58" t="s">
        <v>311</v>
      </c>
      <c r="C18" s="23"/>
      <c r="D18" s="23" t="s">
        <v>312</v>
      </c>
      <c r="E18" s="23" t="s">
        <v>61</v>
      </c>
      <c r="F18" s="58"/>
      <c r="G18" s="23" t="s">
        <v>31</v>
      </c>
      <c r="H18" s="23">
        <v>1</v>
      </c>
      <c r="I18" s="59">
        <v>43009</v>
      </c>
      <c r="J18" s="60">
        <v>6600000</v>
      </c>
      <c r="K18" s="61">
        <v>0.125</v>
      </c>
      <c r="L18" s="58" t="s">
        <v>51</v>
      </c>
      <c r="M18" s="58" t="s">
        <v>52</v>
      </c>
      <c r="N18" s="58" t="s">
        <v>36</v>
      </c>
      <c r="O18" s="62">
        <f t="shared" si="0"/>
        <v>8</v>
      </c>
    </row>
    <row r="19" spans="1:15">
      <c r="A19" s="23">
        <f t="shared" si="1"/>
        <v>12</v>
      </c>
      <c r="B19" s="58" t="s">
        <v>311</v>
      </c>
      <c r="C19" s="23"/>
      <c r="D19" s="23" t="s">
        <v>313</v>
      </c>
      <c r="E19" s="23" t="s">
        <v>61</v>
      </c>
      <c r="F19" s="58"/>
      <c r="G19" s="23" t="s">
        <v>31</v>
      </c>
      <c r="H19" s="23">
        <v>1</v>
      </c>
      <c r="I19" s="59">
        <v>43009</v>
      </c>
      <c r="J19" s="60">
        <v>6600000</v>
      </c>
      <c r="K19" s="61">
        <v>0.125</v>
      </c>
      <c r="L19" s="58" t="s">
        <v>51</v>
      </c>
      <c r="M19" s="58" t="s">
        <v>52</v>
      </c>
      <c r="N19" s="58" t="s">
        <v>36</v>
      </c>
      <c r="O19" s="62">
        <f t="shared" si="0"/>
        <v>8</v>
      </c>
    </row>
    <row r="20" spans="1:15">
      <c r="A20" s="23">
        <f t="shared" si="1"/>
        <v>13</v>
      </c>
      <c r="B20" s="58" t="s">
        <v>47</v>
      </c>
      <c r="C20" s="23" t="s">
        <v>48</v>
      </c>
      <c r="D20" s="23" t="s">
        <v>49</v>
      </c>
      <c r="E20" s="23" t="s">
        <v>24</v>
      </c>
      <c r="F20" s="58"/>
      <c r="G20" s="23" t="s">
        <v>50</v>
      </c>
      <c r="H20" s="23">
        <v>1</v>
      </c>
      <c r="I20" s="59">
        <v>43070</v>
      </c>
      <c r="J20" s="60">
        <v>19000000</v>
      </c>
      <c r="K20" s="61">
        <v>0.125</v>
      </c>
      <c r="L20" s="58" t="s">
        <v>51</v>
      </c>
      <c r="M20" s="58" t="s">
        <v>52</v>
      </c>
      <c r="N20" s="58" t="s">
        <v>36</v>
      </c>
      <c r="O20" s="62">
        <f t="shared" si="0"/>
        <v>8</v>
      </c>
    </row>
    <row r="21" spans="1:15" ht="27.6">
      <c r="A21" s="23">
        <f t="shared" si="1"/>
        <v>14</v>
      </c>
      <c r="B21" s="57" t="s">
        <v>53</v>
      </c>
      <c r="C21" s="23" t="s">
        <v>54</v>
      </c>
      <c r="D21" s="23" t="s">
        <v>55</v>
      </c>
      <c r="E21" s="23" t="s">
        <v>24</v>
      </c>
      <c r="F21" s="58"/>
      <c r="G21" s="23" t="s">
        <v>56</v>
      </c>
      <c r="H21" s="23">
        <v>1</v>
      </c>
      <c r="I21" s="59">
        <v>43070</v>
      </c>
      <c r="J21" s="63">
        <v>189000000</v>
      </c>
      <c r="K21" s="61">
        <v>0.125</v>
      </c>
      <c r="L21" s="58" t="s">
        <v>57</v>
      </c>
      <c r="M21" s="58" t="s">
        <v>58</v>
      </c>
      <c r="N21" s="58" t="s">
        <v>28</v>
      </c>
      <c r="O21" s="62">
        <f t="shared" si="0"/>
        <v>8</v>
      </c>
    </row>
    <row r="22" spans="1:15" ht="27.6">
      <c r="A22" s="23">
        <f t="shared" si="1"/>
        <v>15</v>
      </c>
      <c r="B22" s="57" t="s">
        <v>59</v>
      </c>
      <c r="C22" s="64"/>
      <c r="D22" s="23" t="s">
        <v>60</v>
      </c>
      <c r="E22" s="23" t="s">
        <v>61</v>
      </c>
      <c r="F22" s="58"/>
      <c r="G22" s="23" t="s">
        <v>44</v>
      </c>
      <c r="H22" s="23">
        <v>1</v>
      </c>
      <c r="I22" s="59">
        <v>43070</v>
      </c>
      <c r="J22" s="60">
        <v>34950000</v>
      </c>
      <c r="K22" s="61">
        <v>0.125</v>
      </c>
      <c r="L22" s="58" t="s">
        <v>62</v>
      </c>
      <c r="M22" s="58" t="s">
        <v>63</v>
      </c>
      <c r="N22" s="58" t="s">
        <v>28</v>
      </c>
      <c r="O22" s="62">
        <f t="shared" si="0"/>
        <v>8</v>
      </c>
    </row>
    <row r="23" spans="1:15">
      <c r="A23" s="23">
        <f t="shared" si="1"/>
        <v>16</v>
      </c>
      <c r="B23" s="58" t="s">
        <v>64</v>
      </c>
      <c r="C23" s="23" t="s">
        <v>65</v>
      </c>
      <c r="D23" s="23" t="s">
        <v>66</v>
      </c>
      <c r="E23" s="23" t="s">
        <v>61</v>
      </c>
      <c r="F23" s="58"/>
      <c r="G23" s="23" t="s">
        <v>44</v>
      </c>
      <c r="H23" s="23">
        <v>1</v>
      </c>
      <c r="I23" s="59">
        <v>43070</v>
      </c>
      <c r="J23" s="60">
        <v>89650000</v>
      </c>
      <c r="K23" s="61">
        <v>0.125</v>
      </c>
      <c r="L23" s="58" t="s">
        <v>67</v>
      </c>
      <c r="M23" s="58" t="s">
        <v>63</v>
      </c>
      <c r="N23" s="58" t="s">
        <v>28</v>
      </c>
      <c r="O23" s="62">
        <f t="shared" si="0"/>
        <v>8</v>
      </c>
    </row>
    <row r="24" spans="1:15">
      <c r="A24" s="23">
        <f t="shared" si="1"/>
        <v>17</v>
      </c>
      <c r="B24" s="57" t="s">
        <v>68</v>
      </c>
      <c r="C24" s="23" t="s">
        <v>69</v>
      </c>
      <c r="D24" s="23" t="s">
        <v>70</v>
      </c>
      <c r="E24" s="23" t="s">
        <v>61</v>
      </c>
      <c r="F24" s="58"/>
      <c r="G24" s="23" t="s">
        <v>71</v>
      </c>
      <c r="H24" s="23">
        <v>1</v>
      </c>
      <c r="I24" s="59">
        <v>43070</v>
      </c>
      <c r="J24" s="60">
        <v>124600000</v>
      </c>
      <c r="K24" s="61">
        <v>0.125</v>
      </c>
      <c r="L24" s="58" t="s">
        <v>67</v>
      </c>
      <c r="M24" s="58" t="s">
        <v>63</v>
      </c>
      <c r="N24" s="58" t="s">
        <v>28</v>
      </c>
      <c r="O24" s="62">
        <f t="shared" si="0"/>
        <v>8</v>
      </c>
    </row>
    <row r="25" spans="1:15">
      <c r="A25" s="23">
        <f t="shared" si="1"/>
        <v>18</v>
      </c>
      <c r="B25" s="58" t="s">
        <v>72</v>
      </c>
      <c r="C25" s="23" t="s">
        <v>73</v>
      </c>
      <c r="D25" s="23" t="s">
        <v>74</v>
      </c>
      <c r="E25" s="23" t="s">
        <v>24</v>
      </c>
      <c r="F25" s="58"/>
      <c r="G25" s="23" t="s">
        <v>31</v>
      </c>
      <c r="H25" s="23">
        <v>1</v>
      </c>
      <c r="I25" s="59">
        <v>43070</v>
      </c>
      <c r="J25" s="60">
        <v>63850600</v>
      </c>
      <c r="K25" s="61">
        <v>0.2</v>
      </c>
      <c r="L25" s="58" t="s">
        <v>75</v>
      </c>
      <c r="M25" s="58" t="s">
        <v>63</v>
      </c>
      <c r="N25" s="58" t="s">
        <v>28</v>
      </c>
      <c r="O25" s="62">
        <f t="shared" si="0"/>
        <v>5</v>
      </c>
    </row>
    <row r="26" spans="1:15">
      <c r="A26" s="23">
        <f t="shared" si="1"/>
        <v>19</v>
      </c>
      <c r="B26" s="58" t="s">
        <v>76</v>
      </c>
      <c r="C26" s="23" t="s">
        <v>77</v>
      </c>
      <c r="D26" s="23" t="s">
        <v>78</v>
      </c>
      <c r="E26" s="23" t="s">
        <v>24</v>
      </c>
      <c r="F26" s="58"/>
      <c r="G26" s="23" t="s">
        <v>25</v>
      </c>
      <c r="H26" s="23">
        <v>1</v>
      </c>
      <c r="I26" s="59">
        <v>43070</v>
      </c>
      <c r="J26" s="65">
        <v>29900000</v>
      </c>
      <c r="K26" s="61">
        <v>0.125</v>
      </c>
      <c r="L26" s="58" t="s">
        <v>79</v>
      </c>
      <c r="M26" s="58" t="s">
        <v>80</v>
      </c>
      <c r="N26" s="58" t="s">
        <v>28</v>
      </c>
      <c r="O26" s="62">
        <f t="shared" si="0"/>
        <v>8</v>
      </c>
    </row>
    <row r="27" spans="1:15">
      <c r="A27" s="23">
        <f t="shared" si="1"/>
        <v>20</v>
      </c>
      <c r="B27" s="58" t="s">
        <v>81</v>
      </c>
      <c r="C27" s="23" t="s">
        <v>82</v>
      </c>
      <c r="D27" s="23" t="s">
        <v>83</v>
      </c>
      <c r="E27" s="23" t="s">
        <v>24</v>
      </c>
      <c r="F27" s="58"/>
      <c r="G27" s="23" t="s">
        <v>84</v>
      </c>
      <c r="H27" s="23">
        <v>1</v>
      </c>
      <c r="I27" s="59">
        <v>43070</v>
      </c>
      <c r="J27" s="60">
        <v>34800000</v>
      </c>
      <c r="K27" s="61">
        <v>0.125</v>
      </c>
      <c r="L27" s="58" t="s">
        <v>79</v>
      </c>
      <c r="M27" s="58" t="s">
        <v>80</v>
      </c>
      <c r="N27" s="58" t="s">
        <v>28</v>
      </c>
      <c r="O27" s="62">
        <f t="shared" si="0"/>
        <v>8</v>
      </c>
    </row>
    <row r="28" spans="1:15">
      <c r="A28" s="23">
        <f t="shared" si="1"/>
        <v>21</v>
      </c>
      <c r="B28" s="58" t="s">
        <v>85</v>
      </c>
      <c r="C28" s="23" t="s">
        <v>86</v>
      </c>
      <c r="D28" s="23" t="s">
        <v>87</v>
      </c>
      <c r="E28" s="23" t="s">
        <v>24</v>
      </c>
      <c r="F28" s="58"/>
      <c r="G28" s="23" t="s">
        <v>88</v>
      </c>
      <c r="H28" s="23">
        <v>1</v>
      </c>
      <c r="I28" s="59">
        <v>43070</v>
      </c>
      <c r="J28" s="63">
        <v>349500000</v>
      </c>
      <c r="K28" s="61">
        <v>0.125</v>
      </c>
      <c r="L28" s="58" t="s">
        <v>79</v>
      </c>
      <c r="M28" s="58" t="s">
        <v>80</v>
      </c>
      <c r="N28" s="58" t="s">
        <v>28</v>
      </c>
      <c r="O28" s="62">
        <f t="shared" si="0"/>
        <v>8</v>
      </c>
    </row>
    <row r="29" spans="1:15">
      <c r="A29" s="23">
        <f t="shared" si="1"/>
        <v>22</v>
      </c>
      <c r="B29" s="58" t="s">
        <v>89</v>
      </c>
      <c r="C29" s="23"/>
      <c r="D29" s="23" t="s">
        <v>90</v>
      </c>
      <c r="E29" s="23" t="s">
        <v>24</v>
      </c>
      <c r="F29" s="58"/>
      <c r="G29" s="23" t="s">
        <v>91</v>
      </c>
      <c r="H29" s="23">
        <v>1</v>
      </c>
      <c r="I29" s="59">
        <v>43070</v>
      </c>
      <c r="J29" s="60">
        <v>8500000</v>
      </c>
      <c r="K29" s="61">
        <v>0.125</v>
      </c>
      <c r="L29" s="58" t="s">
        <v>92</v>
      </c>
      <c r="M29" s="58" t="s">
        <v>80</v>
      </c>
      <c r="N29" s="58" t="s">
        <v>36</v>
      </c>
      <c r="O29" s="62">
        <f t="shared" si="0"/>
        <v>8</v>
      </c>
    </row>
    <row r="30" spans="1:15">
      <c r="A30" s="23">
        <f t="shared" si="1"/>
        <v>23</v>
      </c>
      <c r="B30" s="58" t="s">
        <v>76</v>
      </c>
      <c r="C30" s="23" t="s">
        <v>77</v>
      </c>
      <c r="D30" s="23" t="s">
        <v>93</v>
      </c>
      <c r="E30" s="23" t="s">
        <v>24</v>
      </c>
      <c r="F30" s="58"/>
      <c r="G30" s="23" t="s">
        <v>25</v>
      </c>
      <c r="H30" s="23">
        <v>1</v>
      </c>
      <c r="I30" s="59">
        <v>43070</v>
      </c>
      <c r="J30" s="65">
        <v>29900000</v>
      </c>
      <c r="K30" s="61">
        <v>0.125</v>
      </c>
      <c r="L30" s="58" t="s">
        <v>94</v>
      </c>
      <c r="M30" s="58" t="s">
        <v>95</v>
      </c>
      <c r="N30" s="58" t="s">
        <v>28</v>
      </c>
      <c r="O30" s="62">
        <f t="shared" si="0"/>
        <v>8</v>
      </c>
    </row>
    <row r="31" spans="1:15">
      <c r="A31" s="23">
        <f t="shared" si="1"/>
        <v>24</v>
      </c>
      <c r="B31" s="58" t="s">
        <v>96</v>
      </c>
      <c r="C31" s="23" t="s">
        <v>97</v>
      </c>
      <c r="D31" s="23" t="s">
        <v>98</v>
      </c>
      <c r="E31" s="23" t="s">
        <v>61</v>
      </c>
      <c r="F31" s="58"/>
      <c r="G31" s="23" t="s">
        <v>84</v>
      </c>
      <c r="H31" s="23">
        <v>1</v>
      </c>
      <c r="I31" s="59">
        <v>43070</v>
      </c>
      <c r="J31" s="60">
        <v>29950000</v>
      </c>
      <c r="K31" s="61">
        <v>0.125</v>
      </c>
      <c r="L31" s="58" t="s">
        <v>94</v>
      </c>
      <c r="M31" s="58" t="s">
        <v>95</v>
      </c>
      <c r="N31" s="58" t="s">
        <v>28</v>
      </c>
      <c r="O31" s="62">
        <f t="shared" si="0"/>
        <v>8</v>
      </c>
    </row>
    <row r="32" spans="1:15">
      <c r="A32" s="23">
        <f t="shared" si="1"/>
        <v>25</v>
      </c>
      <c r="B32" s="58" t="s">
        <v>99</v>
      </c>
      <c r="C32" s="23" t="s">
        <v>100</v>
      </c>
      <c r="D32" s="23" t="s">
        <v>101</v>
      </c>
      <c r="E32" s="23" t="s">
        <v>24</v>
      </c>
      <c r="F32" s="58"/>
      <c r="G32" s="23" t="s">
        <v>44</v>
      </c>
      <c r="H32" s="23">
        <v>1</v>
      </c>
      <c r="I32" s="59">
        <v>43070</v>
      </c>
      <c r="J32" s="60">
        <v>11900000</v>
      </c>
      <c r="K32" s="61">
        <v>0.125</v>
      </c>
      <c r="L32" s="58" t="s">
        <v>94</v>
      </c>
      <c r="M32" s="58" t="s">
        <v>95</v>
      </c>
      <c r="N32" s="58" t="s">
        <v>28</v>
      </c>
      <c r="O32" s="62">
        <f t="shared" si="0"/>
        <v>8</v>
      </c>
    </row>
    <row r="33" spans="1:15">
      <c r="A33" s="23">
        <f t="shared" si="1"/>
        <v>26</v>
      </c>
      <c r="B33" s="57" t="s">
        <v>102</v>
      </c>
      <c r="C33" s="23" t="s">
        <v>103</v>
      </c>
      <c r="D33" s="23" t="s">
        <v>104</v>
      </c>
      <c r="E33" s="23" t="s">
        <v>24</v>
      </c>
      <c r="F33" s="58"/>
      <c r="G33" s="23" t="s">
        <v>105</v>
      </c>
      <c r="H33" s="23">
        <v>1</v>
      </c>
      <c r="I33" s="59">
        <v>43070</v>
      </c>
      <c r="J33" s="60">
        <v>25000000</v>
      </c>
      <c r="K33" s="61">
        <v>0.125</v>
      </c>
      <c r="L33" s="58" t="s">
        <v>94</v>
      </c>
      <c r="M33" s="58" t="s">
        <v>95</v>
      </c>
      <c r="N33" s="58" t="s">
        <v>28</v>
      </c>
      <c r="O33" s="62">
        <f t="shared" si="0"/>
        <v>8</v>
      </c>
    </row>
    <row r="34" spans="1:15">
      <c r="A34" s="23">
        <f t="shared" si="1"/>
        <v>27</v>
      </c>
      <c r="B34" s="58" t="s">
        <v>106</v>
      </c>
      <c r="C34" s="23" t="s">
        <v>107</v>
      </c>
      <c r="D34" s="23" t="s">
        <v>108</v>
      </c>
      <c r="E34" s="23" t="s">
        <v>24</v>
      </c>
      <c r="F34" s="58"/>
      <c r="G34" s="23" t="s">
        <v>109</v>
      </c>
      <c r="H34" s="23">
        <v>1</v>
      </c>
      <c r="I34" s="59">
        <v>43070</v>
      </c>
      <c r="J34" s="63">
        <v>179800000</v>
      </c>
      <c r="K34" s="61">
        <v>0.125</v>
      </c>
      <c r="L34" s="58" t="s">
        <v>94</v>
      </c>
      <c r="M34" s="58" t="s">
        <v>95</v>
      </c>
      <c r="N34" s="58" t="s">
        <v>28</v>
      </c>
      <c r="O34" s="62">
        <f t="shared" si="0"/>
        <v>8</v>
      </c>
    </row>
    <row r="35" spans="1:15">
      <c r="A35" s="23">
        <f t="shared" si="1"/>
        <v>28</v>
      </c>
      <c r="B35" s="57" t="s">
        <v>110</v>
      </c>
      <c r="C35" s="23"/>
      <c r="D35" s="23" t="s">
        <v>111</v>
      </c>
      <c r="E35" s="23"/>
      <c r="F35" s="58"/>
      <c r="G35" s="23" t="s">
        <v>31</v>
      </c>
      <c r="H35" s="23">
        <v>1</v>
      </c>
      <c r="I35" s="59">
        <v>43070</v>
      </c>
      <c r="J35" s="60">
        <v>8000000</v>
      </c>
      <c r="K35" s="61">
        <v>0.2</v>
      </c>
      <c r="L35" s="58" t="s">
        <v>112</v>
      </c>
      <c r="M35" s="58" t="s">
        <v>113</v>
      </c>
      <c r="N35" s="58" t="s">
        <v>36</v>
      </c>
      <c r="O35" s="23">
        <f t="shared" si="0"/>
        <v>5</v>
      </c>
    </row>
    <row r="36" spans="1:15">
      <c r="A36" s="23">
        <f t="shared" si="1"/>
        <v>29</v>
      </c>
      <c r="B36" s="57" t="s">
        <v>110</v>
      </c>
      <c r="C36" s="23"/>
      <c r="D36" s="23" t="s">
        <v>114</v>
      </c>
      <c r="E36" s="23"/>
      <c r="F36" s="58"/>
      <c r="G36" s="23" t="s">
        <v>31</v>
      </c>
      <c r="H36" s="23">
        <v>1</v>
      </c>
      <c r="I36" s="59">
        <v>43070</v>
      </c>
      <c r="J36" s="60">
        <v>8000000</v>
      </c>
      <c r="K36" s="61">
        <v>0.2</v>
      </c>
      <c r="L36" s="58" t="s">
        <v>112</v>
      </c>
      <c r="M36" s="58" t="s">
        <v>113</v>
      </c>
      <c r="N36" s="58" t="s">
        <v>36</v>
      </c>
      <c r="O36" s="23">
        <f t="shared" si="0"/>
        <v>5</v>
      </c>
    </row>
    <row r="37" spans="1:15">
      <c r="A37" s="23">
        <f t="shared" si="1"/>
        <v>30</v>
      </c>
      <c r="B37" s="57" t="s">
        <v>110</v>
      </c>
      <c r="C37" s="23"/>
      <c r="D37" s="23" t="s">
        <v>115</v>
      </c>
      <c r="E37" s="23"/>
      <c r="F37" s="58"/>
      <c r="G37" s="23" t="s">
        <v>31</v>
      </c>
      <c r="H37" s="23">
        <v>1</v>
      </c>
      <c r="I37" s="59">
        <v>43070</v>
      </c>
      <c r="J37" s="60">
        <v>8000000</v>
      </c>
      <c r="K37" s="61">
        <v>0.2</v>
      </c>
      <c r="L37" s="58" t="s">
        <v>112</v>
      </c>
      <c r="M37" s="58" t="s">
        <v>113</v>
      </c>
      <c r="N37" s="58" t="s">
        <v>36</v>
      </c>
      <c r="O37" s="23">
        <f t="shared" si="0"/>
        <v>5</v>
      </c>
    </row>
    <row r="38" spans="1:15">
      <c r="A38" s="23">
        <f t="shared" si="1"/>
        <v>31</v>
      </c>
      <c r="B38" s="58" t="s">
        <v>116</v>
      </c>
      <c r="C38" s="23"/>
      <c r="D38" s="23" t="s">
        <v>117</v>
      </c>
      <c r="E38" s="23"/>
      <c r="F38" s="58"/>
      <c r="G38" s="23" t="s">
        <v>31</v>
      </c>
      <c r="H38" s="23">
        <v>1</v>
      </c>
      <c r="I38" s="59">
        <v>43070</v>
      </c>
      <c r="J38" s="60">
        <v>6000000</v>
      </c>
      <c r="K38" s="61">
        <v>0.2</v>
      </c>
      <c r="L38" s="58" t="s">
        <v>112</v>
      </c>
      <c r="M38" s="58" t="s">
        <v>113</v>
      </c>
      <c r="N38" s="58" t="s">
        <v>36</v>
      </c>
      <c r="O38" s="23">
        <f t="shared" si="0"/>
        <v>5</v>
      </c>
    </row>
    <row r="39" spans="1:15">
      <c r="A39" s="23">
        <f t="shared" si="1"/>
        <v>32</v>
      </c>
      <c r="B39" s="58" t="s">
        <v>116</v>
      </c>
      <c r="C39" s="23"/>
      <c r="D39" s="23" t="s">
        <v>118</v>
      </c>
      <c r="E39" s="23"/>
      <c r="F39" s="58"/>
      <c r="G39" s="23" t="s">
        <v>31</v>
      </c>
      <c r="H39" s="23">
        <v>1</v>
      </c>
      <c r="I39" s="59">
        <v>43070</v>
      </c>
      <c r="J39" s="60">
        <v>6000000</v>
      </c>
      <c r="K39" s="61">
        <v>0.2</v>
      </c>
      <c r="L39" s="58" t="s">
        <v>112</v>
      </c>
      <c r="M39" s="58" t="s">
        <v>113</v>
      </c>
      <c r="N39" s="58" t="s">
        <v>36</v>
      </c>
      <c r="O39" s="23">
        <f t="shared" si="0"/>
        <v>5</v>
      </c>
    </row>
    <row r="40" spans="1:15">
      <c r="A40" s="23">
        <f t="shared" si="1"/>
        <v>33</v>
      </c>
      <c r="B40" s="58" t="s">
        <v>116</v>
      </c>
      <c r="C40" s="23"/>
      <c r="D40" s="23" t="s">
        <v>119</v>
      </c>
      <c r="E40" s="23"/>
      <c r="F40" s="58"/>
      <c r="G40" s="23" t="s">
        <v>31</v>
      </c>
      <c r="H40" s="23">
        <v>1</v>
      </c>
      <c r="I40" s="59">
        <v>43070</v>
      </c>
      <c r="J40" s="60">
        <v>6000000</v>
      </c>
      <c r="K40" s="61">
        <v>0.2</v>
      </c>
      <c r="L40" s="58" t="s">
        <v>112</v>
      </c>
      <c r="M40" s="58" t="s">
        <v>113</v>
      </c>
      <c r="N40" s="58" t="s">
        <v>36</v>
      </c>
      <c r="O40" s="23">
        <f t="shared" ref="O40:O71" si="2">1/K40</f>
        <v>5</v>
      </c>
    </row>
    <row r="41" spans="1:15">
      <c r="A41" s="23">
        <f t="shared" si="1"/>
        <v>34</v>
      </c>
      <c r="B41" s="58" t="s">
        <v>116</v>
      </c>
      <c r="C41" s="23"/>
      <c r="D41" s="23" t="s">
        <v>120</v>
      </c>
      <c r="E41" s="23"/>
      <c r="F41" s="58"/>
      <c r="G41" s="23" t="s">
        <v>31</v>
      </c>
      <c r="H41" s="23">
        <v>1</v>
      </c>
      <c r="I41" s="59">
        <v>43070</v>
      </c>
      <c r="J41" s="60">
        <v>6000000</v>
      </c>
      <c r="K41" s="61">
        <v>0.2</v>
      </c>
      <c r="L41" s="58" t="s">
        <v>112</v>
      </c>
      <c r="M41" s="58" t="s">
        <v>113</v>
      </c>
      <c r="N41" s="58" t="s">
        <v>36</v>
      </c>
      <c r="O41" s="23">
        <f t="shared" si="2"/>
        <v>5</v>
      </c>
    </row>
    <row r="42" spans="1:15">
      <c r="A42" s="23">
        <f t="shared" si="1"/>
        <v>35</v>
      </c>
      <c r="B42" s="58" t="s">
        <v>121</v>
      </c>
      <c r="C42" s="23"/>
      <c r="D42" s="23" t="s">
        <v>122</v>
      </c>
      <c r="E42" s="23"/>
      <c r="F42" s="58"/>
      <c r="G42" s="23" t="s">
        <v>31</v>
      </c>
      <c r="H42" s="23">
        <v>1</v>
      </c>
      <c r="I42" s="59">
        <v>43070</v>
      </c>
      <c r="J42" s="60">
        <v>14500000</v>
      </c>
      <c r="K42" s="61">
        <v>0.2</v>
      </c>
      <c r="L42" s="58" t="s">
        <v>112</v>
      </c>
      <c r="M42" s="58" t="s">
        <v>113</v>
      </c>
      <c r="N42" s="58" t="s">
        <v>36</v>
      </c>
      <c r="O42" s="23">
        <f t="shared" si="2"/>
        <v>5</v>
      </c>
    </row>
    <row r="43" spans="1:15">
      <c r="A43" s="23">
        <f t="shared" si="1"/>
        <v>36</v>
      </c>
      <c r="B43" s="58" t="s">
        <v>121</v>
      </c>
      <c r="C43" s="23"/>
      <c r="D43" s="23" t="s">
        <v>123</v>
      </c>
      <c r="E43" s="23"/>
      <c r="F43" s="58"/>
      <c r="G43" s="23" t="s">
        <v>31</v>
      </c>
      <c r="H43" s="23">
        <v>1</v>
      </c>
      <c r="I43" s="59">
        <v>43070</v>
      </c>
      <c r="J43" s="60">
        <v>14500000</v>
      </c>
      <c r="K43" s="61">
        <v>0.2</v>
      </c>
      <c r="L43" s="58" t="s">
        <v>112</v>
      </c>
      <c r="M43" s="58" t="s">
        <v>113</v>
      </c>
      <c r="N43" s="58" t="s">
        <v>36</v>
      </c>
      <c r="O43" s="23">
        <f t="shared" si="2"/>
        <v>5</v>
      </c>
    </row>
    <row r="44" spans="1:15" ht="27.6">
      <c r="A44" s="23">
        <f t="shared" si="1"/>
        <v>37</v>
      </c>
      <c r="B44" s="57" t="s">
        <v>124</v>
      </c>
      <c r="C44" s="64" t="s">
        <v>125</v>
      </c>
      <c r="D44" s="23" t="s">
        <v>126</v>
      </c>
      <c r="E44" s="23" t="s">
        <v>61</v>
      </c>
      <c r="F44" s="58"/>
      <c r="G44" s="23" t="s">
        <v>25</v>
      </c>
      <c r="H44" s="23">
        <v>1</v>
      </c>
      <c r="I44" s="59">
        <v>43070</v>
      </c>
      <c r="J44" s="60">
        <v>34950000</v>
      </c>
      <c r="K44" s="61">
        <v>0.125</v>
      </c>
      <c r="L44" s="58" t="s">
        <v>127</v>
      </c>
      <c r="M44" s="58" t="s">
        <v>128</v>
      </c>
      <c r="N44" s="58" t="s">
        <v>28</v>
      </c>
      <c r="O44" s="62">
        <f t="shared" si="2"/>
        <v>8</v>
      </c>
    </row>
    <row r="45" spans="1:15">
      <c r="A45" s="23">
        <f t="shared" si="1"/>
        <v>38</v>
      </c>
      <c r="B45" s="58" t="s">
        <v>129</v>
      </c>
      <c r="C45" s="23" t="s">
        <v>130</v>
      </c>
      <c r="D45" s="23" t="s">
        <v>131</v>
      </c>
      <c r="E45" s="23" t="s">
        <v>61</v>
      </c>
      <c r="F45" s="58"/>
      <c r="G45" s="23" t="s">
        <v>25</v>
      </c>
      <c r="H45" s="23">
        <v>1</v>
      </c>
      <c r="I45" s="59">
        <v>43070</v>
      </c>
      <c r="J45" s="60">
        <v>14850000</v>
      </c>
      <c r="K45" s="61">
        <v>0.125</v>
      </c>
      <c r="L45" s="58" t="s">
        <v>127</v>
      </c>
      <c r="M45" s="58" t="s">
        <v>128</v>
      </c>
      <c r="N45" s="58" t="s">
        <v>28</v>
      </c>
      <c r="O45" s="62">
        <f t="shared" si="2"/>
        <v>8</v>
      </c>
    </row>
    <row r="46" spans="1:15" ht="41.4">
      <c r="A46" s="23">
        <f t="shared" si="1"/>
        <v>39</v>
      </c>
      <c r="B46" s="57" t="s">
        <v>132</v>
      </c>
      <c r="C46" s="64" t="s">
        <v>133</v>
      </c>
      <c r="D46" s="23" t="s">
        <v>134</v>
      </c>
      <c r="E46" s="23" t="s">
        <v>24</v>
      </c>
      <c r="F46" s="58"/>
      <c r="G46" s="23" t="s">
        <v>88</v>
      </c>
      <c r="H46" s="23">
        <v>1</v>
      </c>
      <c r="I46" s="59">
        <v>43070</v>
      </c>
      <c r="J46" s="60">
        <v>15000000</v>
      </c>
      <c r="K46" s="61">
        <v>0.125</v>
      </c>
      <c r="L46" s="58" t="s">
        <v>127</v>
      </c>
      <c r="M46" s="58" t="s">
        <v>128</v>
      </c>
      <c r="N46" s="58" t="s">
        <v>28</v>
      </c>
      <c r="O46" s="62">
        <f t="shared" si="2"/>
        <v>8</v>
      </c>
    </row>
    <row r="47" spans="1:15" ht="41.4">
      <c r="A47" s="23">
        <f t="shared" si="1"/>
        <v>40</v>
      </c>
      <c r="B47" s="57" t="s">
        <v>132</v>
      </c>
      <c r="C47" s="64" t="s">
        <v>133</v>
      </c>
      <c r="D47" s="23" t="s">
        <v>135</v>
      </c>
      <c r="E47" s="23" t="s">
        <v>24</v>
      </c>
      <c r="F47" s="58"/>
      <c r="G47" s="23" t="s">
        <v>88</v>
      </c>
      <c r="H47" s="23">
        <v>1</v>
      </c>
      <c r="I47" s="59">
        <v>43070</v>
      </c>
      <c r="J47" s="60">
        <v>15000000</v>
      </c>
      <c r="K47" s="61">
        <v>0.125</v>
      </c>
      <c r="L47" s="58" t="s">
        <v>127</v>
      </c>
      <c r="M47" s="58" t="s">
        <v>128</v>
      </c>
      <c r="N47" s="58" t="s">
        <v>28</v>
      </c>
      <c r="O47" s="62">
        <f t="shared" si="2"/>
        <v>8</v>
      </c>
    </row>
    <row r="48" spans="1:15">
      <c r="A48" s="23">
        <f t="shared" si="1"/>
        <v>41</v>
      </c>
      <c r="B48" s="58" t="s">
        <v>72</v>
      </c>
      <c r="C48" s="23" t="s">
        <v>73</v>
      </c>
      <c r="D48" s="23" t="s">
        <v>136</v>
      </c>
      <c r="E48" s="23" t="s">
        <v>24</v>
      </c>
      <c r="F48" s="58"/>
      <c r="G48" s="23" t="s">
        <v>31</v>
      </c>
      <c r="H48" s="23">
        <v>1</v>
      </c>
      <c r="I48" s="59">
        <v>43040</v>
      </c>
      <c r="J48" s="60">
        <v>63850600</v>
      </c>
      <c r="K48" s="61">
        <v>0.2</v>
      </c>
      <c r="L48" s="58" t="s">
        <v>137</v>
      </c>
      <c r="M48" s="58" t="s">
        <v>138</v>
      </c>
      <c r="N48" s="58" t="s">
        <v>28</v>
      </c>
      <c r="O48" s="62">
        <f t="shared" si="2"/>
        <v>5</v>
      </c>
    </row>
    <row r="49" spans="1:15">
      <c r="A49" s="23">
        <f t="shared" si="1"/>
        <v>42</v>
      </c>
      <c r="B49" s="58" t="s">
        <v>72</v>
      </c>
      <c r="C49" s="23" t="s">
        <v>73</v>
      </c>
      <c r="D49" s="23" t="s">
        <v>139</v>
      </c>
      <c r="E49" s="23" t="s">
        <v>24</v>
      </c>
      <c r="F49" s="58"/>
      <c r="G49" s="23" t="s">
        <v>31</v>
      </c>
      <c r="H49" s="23">
        <v>1</v>
      </c>
      <c r="I49" s="59">
        <v>43040</v>
      </c>
      <c r="J49" s="60">
        <v>63850600</v>
      </c>
      <c r="K49" s="61">
        <v>0.2</v>
      </c>
      <c r="L49" s="58" t="s">
        <v>137</v>
      </c>
      <c r="M49" s="58" t="s">
        <v>138</v>
      </c>
      <c r="N49" s="58" t="s">
        <v>28</v>
      </c>
      <c r="O49" s="62">
        <f t="shared" si="2"/>
        <v>5</v>
      </c>
    </row>
    <row r="50" spans="1:15">
      <c r="A50" s="23">
        <f t="shared" si="1"/>
        <v>43</v>
      </c>
      <c r="B50" s="58" t="s">
        <v>140</v>
      </c>
      <c r="C50" s="23" t="s">
        <v>141</v>
      </c>
      <c r="D50" s="23" t="s">
        <v>142</v>
      </c>
      <c r="E50" s="23" t="s">
        <v>24</v>
      </c>
      <c r="F50" s="58"/>
      <c r="G50" s="23" t="s">
        <v>91</v>
      </c>
      <c r="H50" s="23">
        <v>1</v>
      </c>
      <c r="I50" s="59">
        <v>43040</v>
      </c>
      <c r="J50" s="60">
        <v>6545000</v>
      </c>
      <c r="K50" s="61">
        <v>0.2</v>
      </c>
      <c r="L50" s="58" t="s">
        <v>137</v>
      </c>
      <c r="M50" s="58" t="s">
        <v>143</v>
      </c>
      <c r="N50" s="58" t="s">
        <v>36</v>
      </c>
      <c r="O50" s="23">
        <f t="shared" si="2"/>
        <v>5</v>
      </c>
    </row>
    <row r="51" spans="1:15">
      <c r="A51" s="23">
        <f t="shared" si="1"/>
        <v>44</v>
      </c>
      <c r="B51" s="58" t="s">
        <v>72</v>
      </c>
      <c r="C51" s="23" t="s">
        <v>73</v>
      </c>
      <c r="D51" s="23" t="s">
        <v>144</v>
      </c>
      <c r="E51" s="23" t="s">
        <v>24</v>
      </c>
      <c r="F51" s="58"/>
      <c r="G51" s="23" t="s">
        <v>31</v>
      </c>
      <c r="H51" s="23">
        <v>1</v>
      </c>
      <c r="I51" s="59">
        <v>43040</v>
      </c>
      <c r="J51" s="60">
        <v>63850600</v>
      </c>
      <c r="K51" s="61">
        <v>0.2</v>
      </c>
      <c r="L51" s="58" t="s">
        <v>137</v>
      </c>
      <c r="M51" s="58" t="s">
        <v>145</v>
      </c>
      <c r="N51" s="58" t="s">
        <v>28</v>
      </c>
      <c r="O51" s="62">
        <f t="shared" si="2"/>
        <v>5</v>
      </c>
    </row>
    <row r="52" spans="1:15">
      <c r="A52" s="23">
        <f t="shared" si="1"/>
        <v>45</v>
      </c>
      <c r="B52" s="58" t="s">
        <v>72</v>
      </c>
      <c r="C52" s="23" t="s">
        <v>73</v>
      </c>
      <c r="D52" s="23" t="s">
        <v>146</v>
      </c>
      <c r="E52" s="23" t="s">
        <v>24</v>
      </c>
      <c r="F52" s="58"/>
      <c r="G52" s="23" t="s">
        <v>31</v>
      </c>
      <c r="H52" s="23">
        <v>1</v>
      </c>
      <c r="I52" s="59">
        <v>43040</v>
      </c>
      <c r="J52" s="60">
        <v>63850600</v>
      </c>
      <c r="K52" s="61">
        <v>0.2</v>
      </c>
      <c r="L52" s="58" t="s">
        <v>147</v>
      </c>
      <c r="M52" s="58" t="s">
        <v>148</v>
      </c>
      <c r="N52" s="58" t="s">
        <v>28</v>
      </c>
      <c r="O52" s="62">
        <f t="shared" si="2"/>
        <v>5</v>
      </c>
    </row>
    <row r="53" spans="1:15">
      <c r="A53" s="23">
        <f>A52+1</f>
        <v>46</v>
      </c>
      <c r="B53" s="58" t="s">
        <v>72</v>
      </c>
      <c r="C53" s="23" t="s">
        <v>73</v>
      </c>
      <c r="D53" s="23" t="s">
        <v>149</v>
      </c>
      <c r="E53" s="23" t="s">
        <v>24</v>
      </c>
      <c r="F53" s="58"/>
      <c r="G53" s="23" t="s">
        <v>31</v>
      </c>
      <c r="H53" s="23">
        <v>1</v>
      </c>
      <c r="I53" s="59">
        <v>43040</v>
      </c>
      <c r="J53" s="60">
        <v>63850600</v>
      </c>
      <c r="K53" s="61">
        <v>0.2</v>
      </c>
      <c r="L53" s="58" t="s">
        <v>147</v>
      </c>
      <c r="M53" s="58" t="s">
        <v>148</v>
      </c>
      <c r="N53" s="58" t="s">
        <v>28</v>
      </c>
      <c r="O53" s="62">
        <f t="shared" si="2"/>
        <v>5</v>
      </c>
    </row>
    <row r="54" spans="1:15">
      <c r="A54" s="23">
        <f t="shared" si="1"/>
        <v>47</v>
      </c>
      <c r="B54" s="58" t="s">
        <v>150</v>
      </c>
      <c r="C54" s="23" t="s">
        <v>151</v>
      </c>
      <c r="D54" s="23" t="s">
        <v>152</v>
      </c>
      <c r="E54" s="23" t="s">
        <v>61</v>
      </c>
      <c r="F54" s="58"/>
      <c r="G54" s="23" t="s">
        <v>25</v>
      </c>
      <c r="H54" s="23">
        <v>1</v>
      </c>
      <c r="I54" s="59">
        <v>43070</v>
      </c>
      <c r="J54" s="60">
        <v>59900000</v>
      </c>
      <c r="K54" s="61">
        <v>0.125</v>
      </c>
      <c r="L54" s="58" t="s">
        <v>153</v>
      </c>
      <c r="M54" s="58" t="s">
        <v>154</v>
      </c>
      <c r="N54" s="58" t="s">
        <v>28</v>
      </c>
      <c r="O54" s="62">
        <f t="shared" si="2"/>
        <v>8</v>
      </c>
    </row>
    <row r="55" spans="1:15">
      <c r="A55" s="23">
        <f t="shared" si="1"/>
        <v>48</v>
      </c>
      <c r="B55" s="58" t="s">
        <v>29</v>
      </c>
      <c r="C55" s="23"/>
      <c r="D55" s="23" t="s">
        <v>155</v>
      </c>
      <c r="E55" s="23" t="s">
        <v>24</v>
      </c>
      <c r="F55" s="58"/>
      <c r="G55" s="23" t="s">
        <v>31</v>
      </c>
      <c r="H55" s="23">
        <v>1</v>
      </c>
      <c r="I55" s="59">
        <v>43070</v>
      </c>
      <c r="J55" s="60">
        <v>29900000</v>
      </c>
      <c r="K55" s="61">
        <v>0.125</v>
      </c>
      <c r="L55" s="58" t="s">
        <v>156</v>
      </c>
      <c r="M55" s="58" t="s">
        <v>157</v>
      </c>
      <c r="N55" s="58" t="s">
        <v>28</v>
      </c>
      <c r="O55" s="62">
        <f t="shared" si="2"/>
        <v>8</v>
      </c>
    </row>
    <row r="56" spans="1:15">
      <c r="A56" s="23">
        <f t="shared" si="1"/>
        <v>49</v>
      </c>
      <c r="B56" s="58" t="s">
        <v>72</v>
      </c>
      <c r="C56" s="23" t="s">
        <v>73</v>
      </c>
      <c r="D56" s="23" t="s">
        <v>158</v>
      </c>
      <c r="E56" s="23" t="s">
        <v>24</v>
      </c>
      <c r="F56" s="58"/>
      <c r="G56" s="23" t="s">
        <v>31</v>
      </c>
      <c r="H56" s="23">
        <v>1</v>
      </c>
      <c r="I56" s="59">
        <v>43040</v>
      </c>
      <c r="J56" s="60">
        <v>63850600</v>
      </c>
      <c r="K56" s="61">
        <v>0.2</v>
      </c>
      <c r="L56" s="58" t="s">
        <v>156</v>
      </c>
      <c r="M56" s="58" t="s">
        <v>157</v>
      </c>
      <c r="N56" s="58" t="s">
        <v>28</v>
      </c>
      <c r="O56" s="62">
        <f t="shared" si="2"/>
        <v>5</v>
      </c>
    </row>
    <row r="57" spans="1:15">
      <c r="A57" s="23">
        <f t="shared" si="1"/>
        <v>50</v>
      </c>
      <c r="B57" s="58" t="s">
        <v>72</v>
      </c>
      <c r="C57" s="23" t="s">
        <v>73</v>
      </c>
      <c r="D57" s="23" t="s">
        <v>159</v>
      </c>
      <c r="E57" s="23" t="s">
        <v>24</v>
      </c>
      <c r="F57" s="58"/>
      <c r="G57" s="23" t="s">
        <v>31</v>
      </c>
      <c r="H57" s="23">
        <v>1</v>
      </c>
      <c r="I57" s="59">
        <v>43040</v>
      </c>
      <c r="J57" s="60">
        <v>63850600</v>
      </c>
      <c r="K57" s="61">
        <v>0.2</v>
      </c>
      <c r="L57" s="58" t="s">
        <v>156</v>
      </c>
      <c r="M57" s="58" t="s">
        <v>157</v>
      </c>
      <c r="N57" s="58" t="s">
        <v>28</v>
      </c>
      <c r="O57" s="62">
        <f t="shared" si="2"/>
        <v>5</v>
      </c>
    </row>
    <row r="58" spans="1:15" ht="27.6">
      <c r="A58" s="23">
        <f t="shared" si="1"/>
        <v>51</v>
      </c>
      <c r="B58" s="57" t="s">
        <v>160</v>
      </c>
      <c r="C58" s="64" t="s">
        <v>161</v>
      </c>
      <c r="D58" s="23" t="s">
        <v>162</v>
      </c>
      <c r="E58" s="23" t="s">
        <v>24</v>
      </c>
      <c r="F58" s="58"/>
      <c r="G58" s="23" t="s">
        <v>44</v>
      </c>
      <c r="H58" s="23">
        <v>1</v>
      </c>
      <c r="I58" s="59">
        <v>43070</v>
      </c>
      <c r="J58" s="63">
        <v>134800000</v>
      </c>
      <c r="K58" s="61">
        <v>0.125</v>
      </c>
      <c r="L58" s="58" t="s">
        <v>163</v>
      </c>
      <c r="M58" s="58" t="s">
        <v>164</v>
      </c>
      <c r="N58" s="58" t="s">
        <v>28</v>
      </c>
      <c r="O58" s="62">
        <f t="shared" si="2"/>
        <v>8</v>
      </c>
    </row>
    <row r="59" spans="1:15">
      <c r="A59" s="23">
        <f t="shared" si="1"/>
        <v>52</v>
      </c>
      <c r="B59" s="58" t="s">
        <v>165</v>
      </c>
      <c r="C59" s="23" t="s">
        <v>166</v>
      </c>
      <c r="D59" s="23" t="s">
        <v>167</v>
      </c>
      <c r="E59" s="23" t="s">
        <v>24</v>
      </c>
      <c r="F59" s="58"/>
      <c r="G59" s="23" t="s">
        <v>25</v>
      </c>
      <c r="H59" s="23">
        <v>1</v>
      </c>
      <c r="I59" s="59">
        <v>43070</v>
      </c>
      <c r="J59" s="60">
        <v>24700000</v>
      </c>
      <c r="K59" s="61">
        <v>0.125</v>
      </c>
      <c r="L59" s="58" t="s">
        <v>168</v>
      </c>
      <c r="M59" s="58" t="s">
        <v>169</v>
      </c>
      <c r="N59" s="58" t="s">
        <v>28</v>
      </c>
      <c r="O59" s="62">
        <f t="shared" si="2"/>
        <v>8</v>
      </c>
    </row>
    <row r="60" spans="1:15">
      <c r="A60" s="23">
        <f t="shared" si="1"/>
        <v>53</v>
      </c>
      <c r="B60" s="58" t="s">
        <v>170</v>
      </c>
      <c r="C60" s="23" t="s">
        <v>171</v>
      </c>
      <c r="D60" s="23" t="s">
        <v>172</v>
      </c>
      <c r="E60" s="23" t="s">
        <v>24</v>
      </c>
      <c r="F60" s="58"/>
      <c r="G60" s="23" t="s">
        <v>44</v>
      </c>
      <c r="H60" s="23">
        <v>1</v>
      </c>
      <c r="I60" s="59">
        <v>43070</v>
      </c>
      <c r="J60" s="63">
        <v>139800000</v>
      </c>
      <c r="K60" s="61">
        <v>0.125</v>
      </c>
      <c r="L60" s="58" t="s">
        <v>168</v>
      </c>
      <c r="M60" s="58" t="s">
        <v>169</v>
      </c>
      <c r="N60" s="58" t="s">
        <v>28</v>
      </c>
      <c r="O60" s="62">
        <f t="shared" si="2"/>
        <v>8</v>
      </c>
    </row>
    <row r="61" spans="1:15">
      <c r="A61" s="23">
        <f t="shared" si="1"/>
        <v>54</v>
      </c>
      <c r="B61" s="58" t="s">
        <v>173</v>
      </c>
      <c r="C61" s="23" t="s">
        <v>174</v>
      </c>
      <c r="D61" s="23" t="s">
        <v>175</v>
      </c>
      <c r="E61" s="23" t="s">
        <v>24</v>
      </c>
      <c r="F61" s="58"/>
      <c r="G61" s="23" t="s">
        <v>176</v>
      </c>
      <c r="H61" s="23">
        <v>1</v>
      </c>
      <c r="I61" s="59">
        <v>43070</v>
      </c>
      <c r="J61" s="63">
        <v>37900000</v>
      </c>
      <c r="K61" s="61">
        <v>0.125</v>
      </c>
      <c r="L61" s="58" t="s">
        <v>177</v>
      </c>
      <c r="M61" s="58" t="s">
        <v>178</v>
      </c>
      <c r="N61" s="58" t="s">
        <v>28</v>
      </c>
      <c r="O61" s="62">
        <f t="shared" si="2"/>
        <v>8</v>
      </c>
    </row>
    <row r="62" spans="1:15">
      <c r="A62" s="23">
        <f t="shared" si="1"/>
        <v>55</v>
      </c>
      <c r="B62" s="58" t="s">
        <v>179</v>
      </c>
      <c r="C62" s="23" t="s">
        <v>180</v>
      </c>
      <c r="D62" s="23" t="s">
        <v>181</v>
      </c>
      <c r="E62" s="23" t="s">
        <v>24</v>
      </c>
      <c r="F62" s="58"/>
      <c r="G62" s="23" t="s">
        <v>176</v>
      </c>
      <c r="H62" s="23">
        <v>1</v>
      </c>
      <c r="I62" s="59">
        <v>43070</v>
      </c>
      <c r="J62" s="60">
        <v>9850000</v>
      </c>
      <c r="K62" s="61">
        <v>0.125</v>
      </c>
      <c r="L62" s="58" t="s">
        <v>182</v>
      </c>
      <c r="M62" s="58" t="s">
        <v>183</v>
      </c>
      <c r="N62" s="58" t="s">
        <v>28</v>
      </c>
      <c r="O62" s="62">
        <f t="shared" si="2"/>
        <v>8</v>
      </c>
    </row>
    <row r="63" spans="1:15">
      <c r="A63" s="23">
        <f t="shared" si="1"/>
        <v>56</v>
      </c>
      <c r="B63" s="58" t="s">
        <v>179</v>
      </c>
      <c r="C63" s="23" t="s">
        <v>180</v>
      </c>
      <c r="D63" s="23" t="s">
        <v>184</v>
      </c>
      <c r="E63" s="23" t="s">
        <v>24</v>
      </c>
      <c r="F63" s="58"/>
      <c r="G63" s="23" t="s">
        <v>176</v>
      </c>
      <c r="H63" s="23">
        <v>1</v>
      </c>
      <c r="I63" s="59">
        <v>43070</v>
      </c>
      <c r="J63" s="60">
        <v>9850000</v>
      </c>
      <c r="K63" s="61">
        <v>0.125</v>
      </c>
      <c r="L63" s="58" t="s">
        <v>182</v>
      </c>
      <c r="M63" s="58" t="s">
        <v>183</v>
      </c>
      <c r="N63" s="58" t="s">
        <v>28</v>
      </c>
      <c r="O63" s="62">
        <f t="shared" si="2"/>
        <v>8</v>
      </c>
    </row>
    <row r="64" spans="1:15">
      <c r="A64" s="23">
        <f t="shared" si="1"/>
        <v>57</v>
      </c>
      <c r="B64" s="58" t="s">
        <v>140</v>
      </c>
      <c r="C64" s="23" t="s">
        <v>141</v>
      </c>
      <c r="D64" s="23" t="s">
        <v>185</v>
      </c>
      <c r="E64" s="23" t="s">
        <v>24</v>
      </c>
      <c r="F64" s="58"/>
      <c r="G64" s="23" t="s">
        <v>91</v>
      </c>
      <c r="H64" s="23">
        <v>1</v>
      </c>
      <c r="I64" s="59">
        <v>43040</v>
      </c>
      <c r="J64" s="60">
        <v>6545000</v>
      </c>
      <c r="K64" s="61">
        <v>0.2</v>
      </c>
      <c r="L64" s="58" t="s">
        <v>186</v>
      </c>
      <c r="M64" s="58" t="s">
        <v>183</v>
      </c>
      <c r="N64" s="58" t="s">
        <v>36</v>
      </c>
      <c r="O64" s="23">
        <f t="shared" si="2"/>
        <v>5</v>
      </c>
    </row>
    <row r="65" spans="1:15">
      <c r="A65" s="23">
        <f t="shared" si="1"/>
        <v>58</v>
      </c>
      <c r="B65" s="57" t="s">
        <v>187</v>
      </c>
      <c r="C65" s="23"/>
      <c r="D65" s="23" t="s">
        <v>188</v>
      </c>
      <c r="E65" s="23" t="s">
        <v>24</v>
      </c>
      <c r="F65" s="58"/>
      <c r="G65" s="23" t="s">
        <v>91</v>
      </c>
      <c r="H65" s="23">
        <v>1</v>
      </c>
      <c r="I65" s="59">
        <v>43070</v>
      </c>
      <c r="J65" s="63">
        <v>20000000</v>
      </c>
      <c r="K65" s="61">
        <v>0.125</v>
      </c>
      <c r="L65" s="58" t="s">
        <v>189</v>
      </c>
      <c r="M65" s="58" t="s">
        <v>183</v>
      </c>
      <c r="N65" s="58" t="s">
        <v>28</v>
      </c>
      <c r="O65" s="62">
        <f t="shared" si="2"/>
        <v>8</v>
      </c>
    </row>
    <row r="66" spans="1:15">
      <c r="A66" s="23">
        <f t="shared" si="1"/>
        <v>59</v>
      </c>
      <c r="B66" s="57" t="s">
        <v>190</v>
      </c>
      <c r="C66" s="23" t="s">
        <v>191</v>
      </c>
      <c r="D66" s="23" t="s">
        <v>192</v>
      </c>
      <c r="E66" s="23" t="s">
        <v>24</v>
      </c>
      <c r="F66" s="58"/>
      <c r="G66" s="23" t="s">
        <v>84</v>
      </c>
      <c r="H66" s="23">
        <v>1</v>
      </c>
      <c r="I66" s="59">
        <v>43070</v>
      </c>
      <c r="J66" s="63">
        <v>119700000</v>
      </c>
      <c r="K66" s="61">
        <v>0.125</v>
      </c>
      <c r="L66" s="58" t="s">
        <v>182</v>
      </c>
      <c r="M66" s="58" t="s">
        <v>183</v>
      </c>
      <c r="N66" s="58" t="s">
        <v>28</v>
      </c>
      <c r="O66" s="62">
        <f t="shared" si="2"/>
        <v>8</v>
      </c>
    </row>
    <row r="67" spans="1:15">
      <c r="A67" s="23">
        <f t="shared" si="1"/>
        <v>60</v>
      </c>
      <c r="B67" s="58" t="s">
        <v>193</v>
      </c>
      <c r="C67" s="23" t="s">
        <v>194</v>
      </c>
      <c r="D67" s="23" t="s">
        <v>195</v>
      </c>
      <c r="E67" s="23" t="s">
        <v>24</v>
      </c>
      <c r="F67" s="58"/>
      <c r="G67" s="23" t="s">
        <v>31</v>
      </c>
      <c r="H67" s="23">
        <v>1</v>
      </c>
      <c r="I67" s="59">
        <v>43070</v>
      </c>
      <c r="J67" s="63">
        <v>21000000</v>
      </c>
      <c r="K67" s="61">
        <v>0.125</v>
      </c>
      <c r="L67" s="58" t="s">
        <v>186</v>
      </c>
      <c r="M67" s="58" t="s">
        <v>183</v>
      </c>
      <c r="N67" s="58" t="s">
        <v>28</v>
      </c>
      <c r="O67" s="62">
        <f t="shared" si="2"/>
        <v>8</v>
      </c>
    </row>
    <row r="68" spans="1:15">
      <c r="A68" s="23">
        <f t="shared" si="1"/>
        <v>61</v>
      </c>
      <c r="B68" s="58" t="s">
        <v>140</v>
      </c>
      <c r="C68" s="23" t="s">
        <v>141</v>
      </c>
      <c r="D68" s="23" t="s">
        <v>196</v>
      </c>
      <c r="E68" s="23" t="s">
        <v>24</v>
      </c>
      <c r="F68" s="58"/>
      <c r="G68" s="23" t="s">
        <v>91</v>
      </c>
      <c r="H68" s="23">
        <v>1</v>
      </c>
      <c r="I68" s="59">
        <v>43040</v>
      </c>
      <c r="J68" s="60">
        <v>6545000</v>
      </c>
      <c r="K68" s="61">
        <v>0.2</v>
      </c>
      <c r="L68" s="58" t="s">
        <v>197</v>
      </c>
      <c r="M68" s="58" t="s">
        <v>198</v>
      </c>
      <c r="N68" s="58" t="s">
        <v>36</v>
      </c>
      <c r="O68" s="23">
        <f t="shared" si="2"/>
        <v>5</v>
      </c>
    </row>
    <row r="69" spans="1:15">
      <c r="A69" s="23">
        <f t="shared" si="1"/>
        <v>62</v>
      </c>
      <c r="B69" s="58" t="s">
        <v>72</v>
      </c>
      <c r="C69" s="23" t="s">
        <v>73</v>
      </c>
      <c r="D69" s="23" t="s">
        <v>199</v>
      </c>
      <c r="E69" s="23" t="s">
        <v>24</v>
      </c>
      <c r="F69" s="58"/>
      <c r="G69" s="23" t="s">
        <v>31</v>
      </c>
      <c r="H69" s="23">
        <v>1</v>
      </c>
      <c r="I69" s="59">
        <v>43040</v>
      </c>
      <c r="J69" s="60">
        <v>63850600</v>
      </c>
      <c r="K69" s="61">
        <v>0.2</v>
      </c>
      <c r="L69" s="58" t="s">
        <v>200</v>
      </c>
      <c r="M69" s="58" t="s">
        <v>198</v>
      </c>
      <c r="N69" s="58" t="s">
        <v>28</v>
      </c>
      <c r="O69" s="62">
        <f t="shared" si="2"/>
        <v>5</v>
      </c>
    </row>
    <row r="70" spans="1:15">
      <c r="A70" s="23">
        <f t="shared" si="1"/>
        <v>63</v>
      </c>
      <c r="B70" s="58" t="s">
        <v>72</v>
      </c>
      <c r="C70" s="23" t="s">
        <v>73</v>
      </c>
      <c r="D70" s="23" t="s">
        <v>201</v>
      </c>
      <c r="E70" s="23" t="s">
        <v>24</v>
      </c>
      <c r="F70" s="58"/>
      <c r="G70" s="23" t="s">
        <v>31</v>
      </c>
      <c r="H70" s="23">
        <v>1</v>
      </c>
      <c r="I70" s="59">
        <v>43040</v>
      </c>
      <c r="J70" s="60">
        <v>63850600</v>
      </c>
      <c r="K70" s="61">
        <v>0.2</v>
      </c>
      <c r="L70" s="58" t="s">
        <v>200</v>
      </c>
      <c r="M70" s="58" t="s">
        <v>198</v>
      </c>
      <c r="N70" s="58" t="s">
        <v>28</v>
      </c>
      <c r="O70" s="64">
        <f t="shared" si="2"/>
        <v>5</v>
      </c>
    </row>
    <row r="71" spans="1:15" ht="41.4">
      <c r="A71" s="23">
        <f t="shared" si="1"/>
        <v>64</v>
      </c>
      <c r="B71" s="57" t="s">
        <v>202</v>
      </c>
      <c r="C71" s="23" t="s">
        <v>203</v>
      </c>
      <c r="D71" s="23" t="s">
        <v>204</v>
      </c>
      <c r="E71" s="23" t="s">
        <v>61</v>
      </c>
      <c r="F71" s="58"/>
      <c r="G71" s="64" t="s">
        <v>91</v>
      </c>
      <c r="H71" s="23">
        <v>1</v>
      </c>
      <c r="I71" s="59">
        <v>43040</v>
      </c>
      <c r="J71" s="60">
        <v>573540000</v>
      </c>
      <c r="K71" s="61">
        <v>0.2</v>
      </c>
      <c r="L71" s="58" t="s">
        <v>205</v>
      </c>
      <c r="M71" s="58" t="s">
        <v>206</v>
      </c>
      <c r="N71" s="58" t="s">
        <v>28</v>
      </c>
      <c r="O71" s="62">
        <f t="shared" si="2"/>
        <v>5</v>
      </c>
    </row>
    <row r="72" spans="1:15" ht="27.6">
      <c r="A72" s="23">
        <f t="shared" si="1"/>
        <v>65</v>
      </c>
      <c r="B72" s="57" t="s">
        <v>207</v>
      </c>
      <c r="C72" s="23" t="s">
        <v>208</v>
      </c>
      <c r="D72" s="23" t="s">
        <v>209</v>
      </c>
      <c r="E72" s="23" t="s">
        <v>61</v>
      </c>
      <c r="F72" s="58"/>
      <c r="G72" s="64" t="s">
        <v>210</v>
      </c>
      <c r="H72" s="23">
        <v>1</v>
      </c>
      <c r="I72" s="59">
        <v>43040</v>
      </c>
      <c r="J72" s="60">
        <v>44110000</v>
      </c>
      <c r="K72" s="61">
        <v>0.2</v>
      </c>
      <c r="L72" s="58" t="s">
        <v>205</v>
      </c>
      <c r="M72" s="58" t="s">
        <v>206</v>
      </c>
      <c r="N72" s="58" t="s">
        <v>28</v>
      </c>
      <c r="O72" s="62">
        <f t="shared" ref="O72:O79" si="3">1/K72</f>
        <v>5</v>
      </c>
    </row>
    <row r="73" spans="1:15" ht="27.6">
      <c r="A73" s="23">
        <f t="shared" si="1"/>
        <v>66</v>
      </c>
      <c r="B73" s="57" t="s">
        <v>207</v>
      </c>
      <c r="C73" s="23" t="s">
        <v>208</v>
      </c>
      <c r="D73" s="23" t="s">
        <v>211</v>
      </c>
      <c r="E73" s="23" t="s">
        <v>61</v>
      </c>
      <c r="F73" s="58"/>
      <c r="G73" s="64" t="s">
        <v>210</v>
      </c>
      <c r="H73" s="23">
        <v>1</v>
      </c>
      <c r="I73" s="59">
        <v>43040</v>
      </c>
      <c r="J73" s="60">
        <v>44110000</v>
      </c>
      <c r="K73" s="61">
        <v>0.2</v>
      </c>
      <c r="L73" s="58" t="s">
        <v>205</v>
      </c>
      <c r="M73" s="58" t="s">
        <v>206</v>
      </c>
      <c r="N73" s="58" t="s">
        <v>28</v>
      </c>
      <c r="O73" s="62">
        <f t="shared" si="3"/>
        <v>5</v>
      </c>
    </row>
    <row r="74" spans="1:15" ht="27.6">
      <c r="A74" s="23">
        <f t="shared" ref="A74:A126" si="4">A73+1</f>
        <v>67</v>
      </c>
      <c r="B74" s="57" t="s">
        <v>212</v>
      </c>
      <c r="C74" s="23" t="s">
        <v>213</v>
      </c>
      <c r="D74" s="23" t="s">
        <v>214</v>
      </c>
      <c r="E74" s="23" t="s">
        <v>61</v>
      </c>
      <c r="F74" s="58"/>
      <c r="G74" s="64" t="s">
        <v>210</v>
      </c>
      <c r="H74" s="23">
        <v>1</v>
      </c>
      <c r="I74" s="59">
        <v>43040</v>
      </c>
      <c r="J74" s="60">
        <v>41360000</v>
      </c>
      <c r="K74" s="61">
        <v>0.2</v>
      </c>
      <c r="L74" s="58" t="s">
        <v>205</v>
      </c>
      <c r="M74" s="58" t="s">
        <v>206</v>
      </c>
      <c r="N74" s="58" t="s">
        <v>28</v>
      </c>
      <c r="O74" s="62">
        <f t="shared" si="3"/>
        <v>5</v>
      </c>
    </row>
    <row r="75" spans="1:15" ht="27.6">
      <c r="A75" s="23">
        <f t="shared" si="4"/>
        <v>68</v>
      </c>
      <c r="B75" s="57" t="s">
        <v>212</v>
      </c>
      <c r="C75" s="23" t="s">
        <v>213</v>
      </c>
      <c r="D75" s="23" t="s">
        <v>215</v>
      </c>
      <c r="E75" s="23" t="s">
        <v>61</v>
      </c>
      <c r="F75" s="58"/>
      <c r="G75" s="64" t="s">
        <v>210</v>
      </c>
      <c r="H75" s="23">
        <v>1</v>
      </c>
      <c r="I75" s="59">
        <v>43040</v>
      </c>
      <c r="J75" s="60">
        <v>41360000</v>
      </c>
      <c r="K75" s="61">
        <v>0.2</v>
      </c>
      <c r="L75" s="58" t="s">
        <v>205</v>
      </c>
      <c r="M75" s="58" t="s">
        <v>206</v>
      </c>
      <c r="N75" s="58" t="s">
        <v>28</v>
      </c>
      <c r="O75" s="62">
        <f t="shared" si="3"/>
        <v>5</v>
      </c>
    </row>
    <row r="76" spans="1:15" ht="27.6">
      <c r="A76" s="23">
        <f t="shared" si="4"/>
        <v>69</v>
      </c>
      <c r="B76" s="57" t="s">
        <v>216</v>
      </c>
      <c r="C76" s="23" t="s">
        <v>217</v>
      </c>
      <c r="D76" s="23" t="s">
        <v>218</v>
      </c>
      <c r="E76" s="23" t="s">
        <v>61</v>
      </c>
      <c r="F76" s="58"/>
      <c r="G76" s="64" t="s">
        <v>210</v>
      </c>
      <c r="H76" s="23">
        <v>1</v>
      </c>
      <c r="I76" s="59">
        <v>43040</v>
      </c>
      <c r="J76" s="66">
        <v>90530000</v>
      </c>
      <c r="K76" s="61">
        <v>0.2</v>
      </c>
      <c r="L76" s="58" t="s">
        <v>205</v>
      </c>
      <c r="M76" s="58" t="s">
        <v>206</v>
      </c>
      <c r="N76" s="58" t="s">
        <v>28</v>
      </c>
      <c r="O76" s="62">
        <f t="shared" si="3"/>
        <v>5</v>
      </c>
    </row>
    <row r="77" spans="1:15" ht="41.4">
      <c r="A77" s="23">
        <f t="shared" si="4"/>
        <v>70</v>
      </c>
      <c r="B77" s="57" t="s">
        <v>219</v>
      </c>
      <c r="C77" s="64" t="s">
        <v>220</v>
      </c>
      <c r="D77" s="23" t="s">
        <v>221</v>
      </c>
      <c r="E77" s="23" t="s">
        <v>61</v>
      </c>
      <c r="F77" s="58"/>
      <c r="G77" s="23" t="s">
        <v>222</v>
      </c>
      <c r="H77" s="23">
        <v>1</v>
      </c>
      <c r="I77" s="59">
        <v>43040</v>
      </c>
      <c r="J77" s="60">
        <v>789602000</v>
      </c>
      <c r="K77" s="61">
        <v>0.2</v>
      </c>
      <c r="L77" s="58" t="s">
        <v>205</v>
      </c>
      <c r="M77" s="58" t="s">
        <v>206</v>
      </c>
      <c r="N77" s="58" t="s">
        <v>28</v>
      </c>
      <c r="O77" s="62">
        <f t="shared" si="3"/>
        <v>5</v>
      </c>
    </row>
    <row r="78" spans="1:15" ht="41.4">
      <c r="A78" s="23">
        <f t="shared" si="4"/>
        <v>71</v>
      </c>
      <c r="B78" s="57" t="s">
        <v>223</v>
      </c>
      <c r="C78" s="64" t="s">
        <v>224</v>
      </c>
      <c r="D78" s="23" t="s">
        <v>225</v>
      </c>
      <c r="E78" s="23" t="s">
        <v>61</v>
      </c>
      <c r="F78" s="58"/>
      <c r="G78" s="64" t="s">
        <v>226</v>
      </c>
      <c r="H78" s="23">
        <v>1</v>
      </c>
      <c r="I78" s="59">
        <v>43040</v>
      </c>
      <c r="J78" s="66">
        <v>194260000</v>
      </c>
      <c r="K78" s="61">
        <v>0.2</v>
      </c>
      <c r="L78" s="58" t="s">
        <v>205</v>
      </c>
      <c r="M78" s="58" t="s">
        <v>206</v>
      </c>
      <c r="N78" s="58" t="s">
        <v>28</v>
      </c>
      <c r="O78" s="62">
        <f t="shared" si="3"/>
        <v>5</v>
      </c>
    </row>
    <row r="79" spans="1:15" ht="41.4">
      <c r="A79" s="23">
        <f t="shared" si="4"/>
        <v>72</v>
      </c>
      <c r="B79" s="57" t="s">
        <v>227</v>
      </c>
      <c r="C79" s="23" t="s">
        <v>228</v>
      </c>
      <c r="D79" s="23" t="s">
        <v>229</v>
      </c>
      <c r="E79" s="23" t="s">
        <v>61</v>
      </c>
      <c r="F79" s="58"/>
      <c r="G79" s="64" t="s">
        <v>210</v>
      </c>
      <c r="H79" s="23">
        <v>1</v>
      </c>
      <c r="I79" s="59">
        <v>43040</v>
      </c>
      <c r="J79" s="60">
        <v>65450000</v>
      </c>
      <c r="K79" s="61">
        <v>0.2</v>
      </c>
      <c r="L79" s="58" t="s">
        <v>205</v>
      </c>
      <c r="M79" s="58" t="s">
        <v>206</v>
      </c>
      <c r="N79" s="58" t="s">
        <v>28</v>
      </c>
      <c r="O79" s="62">
        <f t="shared" si="3"/>
        <v>5</v>
      </c>
    </row>
    <row r="80" spans="1:15">
      <c r="A80" s="23">
        <f t="shared" si="4"/>
        <v>73</v>
      </c>
      <c r="B80" s="58" t="s">
        <v>230</v>
      </c>
      <c r="C80" s="23" t="s">
        <v>231</v>
      </c>
      <c r="D80" s="23" t="s">
        <v>232</v>
      </c>
      <c r="E80" s="23" t="s">
        <v>24</v>
      </c>
      <c r="F80" s="58"/>
      <c r="G80" s="23" t="s">
        <v>88</v>
      </c>
      <c r="H80" s="23">
        <v>1</v>
      </c>
      <c r="I80" s="59">
        <v>43040</v>
      </c>
      <c r="J80" s="60">
        <v>33383800</v>
      </c>
      <c r="K80" s="61">
        <v>0.2</v>
      </c>
      <c r="L80" s="58" t="s">
        <v>233</v>
      </c>
      <c r="M80" s="58" t="s">
        <v>206</v>
      </c>
      <c r="N80" s="58" t="s">
        <v>28</v>
      </c>
      <c r="O80" s="62">
        <f>1/K81</f>
        <v>5</v>
      </c>
    </row>
    <row r="81" spans="1:15" ht="27.6">
      <c r="A81" s="23">
        <f t="shared" si="4"/>
        <v>74</v>
      </c>
      <c r="B81" s="58" t="s">
        <v>234</v>
      </c>
      <c r="C81" s="23" t="s">
        <v>235</v>
      </c>
      <c r="D81" s="23" t="s">
        <v>236</v>
      </c>
      <c r="E81" s="23" t="s">
        <v>61</v>
      </c>
      <c r="F81" s="58"/>
      <c r="G81" s="64" t="s">
        <v>210</v>
      </c>
      <c r="H81" s="23">
        <v>1</v>
      </c>
      <c r="I81" s="59">
        <v>43040</v>
      </c>
      <c r="J81" s="60">
        <v>38500000</v>
      </c>
      <c r="K81" s="61">
        <v>0.2</v>
      </c>
      <c r="L81" s="58" t="s">
        <v>205</v>
      </c>
      <c r="M81" s="58" t="s">
        <v>206</v>
      </c>
      <c r="N81" s="58" t="s">
        <v>28</v>
      </c>
      <c r="O81" s="62">
        <f t="shared" ref="O81:O126" si="5">1/K81</f>
        <v>5</v>
      </c>
    </row>
    <row r="82" spans="1:15" ht="27.6">
      <c r="A82" s="23">
        <f t="shared" si="4"/>
        <v>75</v>
      </c>
      <c r="B82" s="58" t="s">
        <v>234</v>
      </c>
      <c r="C82" s="23" t="s">
        <v>235</v>
      </c>
      <c r="D82" s="23" t="s">
        <v>237</v>
      </c>
      <c r="E82" s="23" t="s">
        <v>61</v>
      </c>
      <c r="F82" s="58"/>
      <c r="G82" s="64" t="s">
        <v>210</v>
      </c>
      <c r="H82" s="23">
        <v>1</v>
      </c>
      <c r="I82" s="59">
        <v>43040</v>
      </c>
      <c r="J82" s="60">
        <v>38500000</v>
      </c>
      <c r="K82" s="61">
        <v>0.2</v>
      </c>
      <c r="L82" s="58" t="s">
        <v>205</v>
      </c>
      <c r="M82" s="58" t="s">
        <v>206</v>
      </c>
      <c r="N82" s="58" t="s">
        <v>28</v>
      </c>
      <c r="O82" s="62">
        <f t="shared" si="5"/>
        <v>5</v>
      </c>
    </row>
    <row r="83" spans="1:15" ht="27.6">
      <c r="A83" s="23">
        <f t="shared" si="4"/>
        <v>76</v>
      </c>
      <c r="B83" s="58" t="s">
        <v>234</v>
      </c>
      <c r="C83" s="23" t="s">
        <v>235</v>
      </c>
      <c r="D83" s="23" t="s">
        <v>238</v>
      </c>
      <c r="E83" s="23" t="s">
        <v>61</v>
      </c>
      <c r="F83" s="58"/>
      <c r="G83" s="64" t="s">
        <v>210</v>
      </c>
      <c r="H83" s="23">
        <v>1</v>
      </c>
      <c r="I83" s="59">
        <v>43040</v>
      </c>
      <c r="J83" s="60">
        <v>38500000</v>
      </c>
      <c r="K83" s="61">
        <v>0.2</v>
      </c>
      <c r="L83" s="58" t="s">
        <v>205</v>
      </c>
      <c r="M83" s="58" t="s">
        <v>206</v>
      </c>
      <c r="N83" s="58" t="s">
        <v>28</v>
      </c>
      <c r="O83" s="62">
        <f t="shared" si="5"/>
        <v>5</v>
      </c>
    </row>
    <row r="84" spans="1:15" ht="27.6">
      <c r="A84" s="23">
        <f t="shared" si="4"/>
        <v>77</v>
      </c>
      <c r="B84" s="58" t="s">
        <v>234</v>
      </c>
      <c r="C84" s="23" t="s">
        <v>235</v>
      </c>
      <c r="D84" s="23" t="s">
        <v>239</v>
      </c>
      <c r="E84" s="23" t="s">
        <v>61</v>
      </c>
      <c r="F84" s="58"/>
      <c r="G84" s="64" t="s">
        <v>210</v>
      </c>
      <c r="H84" s="23">
        <v>1</v>
      </c>
      <c r="I84" s="59">
        <v>43040</v>
      </c>
      <c r="J84" s="60">
        <v>38500000</v>
      </c>
      <c r="K84" s="61">
        <v>0.2</v>
      </c>
      <c r="L84" s="58" t="s">
        <v>205</v>
      </c>
      <c r="M84" s="58" t="s">
        <v>206</v>
      </c>
      <c r="N84" s="58" t="s">
        <v>28</v>
      </c>
      <c r="O84" s="62">
        <f t="shared" si="5"/>
        <v>5</v>
      </c>
    </row>
    <row r="85" spans="1:15" ht="27.6">
      <c r="A85" s="23">
        <f t="shared" si="4"/>
        <v>78</v>
      </c>
      <c r="B85" s="58" t="s">
        <v>234</v>
      </c>
      <c r="C85" s="23" t="s">
        <v>235</v>
      </c>
      <c r="D85" s="23" t="s">
        <v>240</v>
      </c>
      <c r="E85" s="23" t="s">
        <v>61</v>
      </c>
      <c r="F85" s="58"/>
      <c r="G85" s="64" t="s">
        <v>210</v>
      </c>
      <c r="H85" s="23">
        <v>1</v>
      </c>
      <c r="I85" s="59">
        <v>43040</v>
      </c>
      <c r="J85" s="60">
        <v>38500000</v>
      </c>
      <c r="K85" s="61">
        <v>0.2</v>
      </c>
      <c r="L85" s="58" t="s">
        <v>205</v>
      </c>
      <c r="M85" s="58" t="s">
        <v>206</v>
      </c>
      <c r="N85" s="58" t="s">
        <v>28</v>
      </c>
      <c r="O85" s="62">
        <f t="shared" si="5"/>
        <v>5</v>
      </c>
    </row>
    <row r="86" spans="1:15" ht="27.6">
      <c r="A86" s="23">
        <f t="shared" si="4"/>
        <v>79</v>
      </c>
      <c r="B86" s="58" t="s">
        <v>234</v>
      </c>
      <c r="C86" s="23" t="s">
        <v>235</v>
      </c>
      <c r="D86" s="23" t="s">
        <v>241</v>
      </c>
      <c r="E86" s="23" t="s">
        <v>61</v>
      </c>
      <c r="F86" s="58"/>
      <c r="G86" s="64" t="s">
        <v>210</v>
      </c>
      <c r="H86" s="23">
        <v>1</v>
      </c>
      <c r="I86" s="59">
        <v>43040</v>
      </c>
      <c r="J86" s="60">
        <v>38500000</v>
      </c>
      <c r="K86" s="61">
        <v>0.2</v>
      </c>
      <c r="L86" s="58" t="s">
        <v>205</v>
      </c>
      <c r="M86" s="58" t="s">
        <v>206</v>
      </c>
      <c r="N86" s="58" t="s">
        <v>28</v>
      </c>
      <c r="O86" s="62">
        <f t="shared" si="5"/>
        <v>5</v>
      </c>
    </row>
    <row r="87" spans="1:15" ht="27.6">
      <c r="A87" s="23">
        <f t="shared" si="4"/>
        <v>80</v>
      </c>
      <c r="B87" s="58" t="s">
        <v>234</v>
      </c>
      <c r="C87" s="23" t="s">
        <v>235</v>
      </c>
      <c r="D87" s="23" t="s">
        <v>242</v>
      </c>
      <c r="E87" s="23" t="s">
        <v>61</v>
      </c>
      <c r="F87" s="58"/>
      <c r="G87" s="64" t="s">
        <v>210</v>
      </c>
      <c r="H87" s="23">
        <v>1</v>
      </c>
      <c r="I87" s="59">
        <v>43040</v>
      </c>
      <c r="J87" s="60">
        <v>38500000</v>
      </c>
      <c r="K87" s="61">
        <v>0.2</v>
      </c>
      <c r="L87" s="58" t="s">
        <v>205</v>
      </c>
      <c r="M87" s="58" t="s">
        <v>206</v>
      </c>
      <c r="N87" s="58" t="s">
        <v>28</v>
      </c>
      <c r="O87" s="62">
        <f t="shared" si="5"/>
        <v>5</v>
      </c>
    </row>
    <row r="88" spans="1:15" ht="27.6">
      <c r="A88" s="23">
        <f t="shared" si="4"/>
        <v>81</v>
      </c>
      <c r="B88" s="58" t="s">
        <v>234</v>
      </c>
      <c r="C88" s="23" t="s">
        <v>235</v>
      </c>
      <c r="D88" s="23" t="s">
        <v>243</v>
      </c>
      <c r="E88" s="23" t="s">
        <v>61</v>
      </c>
      <c r="F88" s="58"/>
      <c r="G88" s="64" t="s">
        <v>210</v>
      </c>
      <c r="H88" s="23">
        <v>1</v>
      </c>
      <c r="I88" s="59">
        <v>43040</v>
      </c>
      <c r="J88" s="60">
        <v>38500000</v>
      </c>
      <c r="K88" s="61">
        <v>0.2</v>
      </c>
      <c r="L88" s="58" t="s">
        <v>205</v>
      </c>
      <c r="M88" s="58" t="s">
        <v>206</v>
      </c>
      <c r="N88" s="58" t="s">
        <v>28</v>
      </c>
      <c r="O88" s="62">
        <f t="shared" si="5"/>
        <v>5</v>
      </c>
    </row>
    <row r="89" spans="1:15" ht="27.6">
      <c r="A89" s="23">
        <f t="shared" si="4"/>
        <v>82</v>
      </c>
      <c r="B89" s="58" t="s">
        <v>234</v>
      </c>
      <c r="C89" s="23" t="s">
        <v>235</v>
      </c>
      <c r="D89" s="23" t="s">
        <v>244</v>
      </c>
      <c r="E89" s="23" t="s">
        <v>61</v>
      </c>
      <c r="F89" s="58"/>
      <c r="G89" s="64" t="s">
        <v>210</v>
      </c>
      <c r="H89" s="23">
        <v>1</v>
      </c>
      <c r="I89" s="59">
        <v>43040</v>
      </c>
      <c r="J89" s="60">
        <v>38500000</v>
      </c>
      <c r="K89" s="61">
        <v>0.2</v>
      </c>
      <c r="L89" s="58" t="s">
        <v>205</v>
      </c>
      <c r="M89" s="58" t="s">
        <v>206</v>
      </c>
      <c r="N89" s="58" t="s">
        <v>28</v>
      </c>
      <c r="O89" s="62">
        <f t="shared" si="5"/>
        <v>5</v>
      </c>
    </row>
    <row r="90" spans="1:15" ht="27.6">
      <c r="A90" s="23">
        <f t="shared" si="4"/>
        <v>83</v>
      </c>
      <c r="B90" s="58" t="s">
        <v>234</v>
      </c>
      <c r="C90" s="23" t="s">
        <v>235</v>
      </c>
      <c r="D90" s="23" t="s">
        <v>245</v>
      </c>
      <c r="E90" s="23" t="s">
        <v>61</v>
      </c>
      <c r="F90" s="58"/>
      <c r="G90" s="64" t="s">
        <v>210</v>
      </c>
      <c r="H90" s="23">
        <v>1</v>
      </c>
      <c r="I90" s="59">
        <v>43040</v>
      </c>
      <c r="J90" s="60">
        <v>38500000</v>
      </c>
      <c r="K90" s="61">
        <v>0.2</v>
      </c>
      <c r="L90" s="58" t="s">
        <v>205</v>
      </c>
      <c r="M90" s="58" t="s">
        <v>206</v>
      </c>
      <c r="N90" s="58" t="s">
        <v>28</v>
      </c>
      <c r="O90" s="62">
        <f t="shared" si="5"/>
        <v>5</v>
      </c>
    </row>
    <row r="91" spans="1:15" ht="41.4">
      <c r="A91" s="23">
        <f t="shared" si="4"/>
        <v>84</v>
      </c>
      <c r="B91" s="57" t="s">
        <v>246</v>
      </c>
      <c r="C91" s="23" t="s">
        <v>247</v>
      </c>
      <c r="D91" s="23" t="s">
        <v>248</v>
      </c>
      <c r="E91" s="23" t="s">
        <v>61</v>
      </c>
      <c r="F91" s="58"/>
      <c r="G91" s="64" t="s">
        <v>210</v>
      </c>
      <c r="H91" s="23">
        <v>1</v>
      </c>
      <c r="I91" s="59">
        <v>43040</v>
      </c>
      <c r="J91" s="60">
        <v>17820000</v>
      </c>
      <c r="K91" s="61">
        <v>0.2</v>
      </c>
      <c r="L91" s="58" t="s">
        <v>205</v>
      </c>
      <c r="M91" s="58" t="s">
        <v>206</v>
      </c>
      <c r="N91" s="58" t="s">
        <v>28</v>
      </c>
      <c r="O91" s="62">
        <f t="shared" si="5"/>
        <v>5</v>
      </c>
    </row>
    <row r="92" spans="1:15" ht="41.4">
      <c r="A92" s="23">
        <f t="shared" si="4"/>
        <v>85</v>
      </c>
      <c r="B92" s="57" t="s">
        <v>246</v>
      </c>
      <c r="C92" s="23" t="s">
        <v>247</v>
      </c>
      <c r="D92" s="23" t="s">
        <v>249</v>
      </c>
      <c r="E92" s="23" t="s">
        <v>61</v>
      </c>
      <c r="F92" s="58"/>
      <c r="G92" s="64" t="s">
        <v>210</v>
      </c>
      <c r="H92" s="23">
        <v>1</v>
      </c>
      <c r="I92" s="59">
        <v>43040</v>
      </c>
      <c r="J92" s="60">
        <v>17820000</v>
      </c>
      <c r="K92" s="61">
        <v>0.2</v>
      </c>
      <c r="L92" s="58" t="s">
        <v>205</v>
      </c>
      <c r="M92" s="58" t="s">
        <v>206</v>
      </c>
      <c r="N92" s="58" t="s">
        <v>28</v>
      </c>
      <c r="O92" s="62">
        <f t="shared" si="5"/>
        <v>5</v>
      </c>
    </row>
    <row r="93" spans="1:15" ht="41.4">
      <c r="A93" s="23">
        <f t="shared" si="4"/>
        <v>86</v>
      </c>
      <c r="B93" s="57" t="s">
        <v>246</v>
      </c>
      <c r="C93" s="23" t="s">
        <v>247</v>
      </c>
      <c r="D93" s="23" t="s">
        <v>250</v>
      </c>
      <c r="E93" s="23" t="s">
        <v>61</v>
      </c>
      <c r="F93" s="58"/>
      <c r="G93" s="64" t="s">
        <v>210</v>
      </c>
      <c r="H93" s="23">
        <v>1</v>
      </c>
      <c r="I93" s="59">
        <v>43040</v>
      </c>
      <c r="J93" s="60">
        <v>17820000</v>
      </c>
      <c r="K93" s="61">
        <v>0.2</v>
      </c>
      <c r="L93" s="58" t="s">
        <v>205</v>
      </c>
      <c r="M93" s="58" t="s">
        <v>206</v>
      </c>
      <c r="N93" s="58" t="s">
        <v>28</v>
      </c>
      <c r="O93" s="62">
        <f t="shared" si="5"/>
        <v>5</v>
      </c>
    </row>
    <row r="94" spans="1:15" ht="41.4">
      <c r="A94" s="23">
        <f t="shared" si="4"/>
        <v>87</v>
      </c>
      <c r="B94" s="57" t="s">
        <v>246</v>
      </c>
      <c r="C94" s="23" t="s">
        <v>247</v>
      </c>
      <c r="D94" s="23" t="s">
        <v>251</v>
      </c>
      <c r="E94" s="23" t="s">
        <v>61</v>
      </c>
      <c r="F94" s="58"/>
      <c r="G94" s="64" t="s">
        <v>210</v>
      </c>
      <c r="H94" s="23">
        <v>1</v>
      </c>
      <c r="I94" s="59">
        <v>43040</v>
      </c>
      <c r="J94" s="60">
        <v>17820000</v>
      </c>
      <c r="K94" s="61">
        <v>0.2</v>
      </c>
      <c r="L94" s="58" t="s">
        <v>205</v>
      </c>
      <c r="M94" s="58" t="s">
        <v>206</v>
      </c>
      <c r="N94" s="58" t="s">
        <v>28</v>
      </c>
      <c r="O94" s="62">
        <f t="shared" si="5"/>
        <v>5</v>
      </c>
    </row>
    <row r="95" spans="1:15" ht="41.4">
      <c r="A95" s="23">
        <f t="shared" si="4"/>
        <v>88</v>
      </c>
      <c r="B95" s="57" t="s">
        <v>246</v>
      </c>
      <c r="C95" s="23" t="s">
        <v>247</v>
      </c>
      <c r="D95" s="23" t="s">
        <v>252</v>
      </c>
      <c r="E95" s="23" t="s">
        <v>61</v>
      </c>
      <c r="F95" s="58"/>
      <c r="G95" s="64" t="s">
        <v>210</v>
      </c>
      <c r="H95" s="23">
        <v>1</v>
      </c>
      <c r="I95" s="59">
        <v>43040</v>
      </c>
      <c r="J95" s="60">
        <v>17820000</v>
      </c>
      <c r="K95" s="61">
        <v>0.2</v>
      </c>
      <c r="L95" s="58" t="s">
        <v>205</v>
      </c>
      <c r="M95" s="58" t="s">
        <v>206</v>
      </c>
      <c r="N95" s="58" t="s">
        <v>28</v>
      </c>
      <c r="O95" s="62">
        <f t="shared" si="5"/>
        <v>5</v>
      </c>
    </row>
    <row r="96" spans="1:15" ht="41.4">
      <c r="A96" s="23">
        <f t="shared" si="4"/>
        <v>89</v>
      </c>
      <c r="B96" s="57" t="s">
        <v>246</v>
      </c>
      <c r="C96" s="23" t="s">
        <v>247</v>
      </c>
      <c r="D96" s="23" t="s">
        <v>253</v>
      </c>
      <c r="E96" s="23" t="s">
        <v>61</v>
      </c>
      <c r="F96" s="58"/>
      <c r="G96" s="64" t="s">
        <v>210</v>
      </c>
      <c r="H96" s="23">
        <v>1</v>
      </c>
      <c r="I96" s="59">
        <v>43040</v>
      </c>
      <c r="J96" s="60">
        <v>17820000</v>
      </c>
      <c r="K96" s="61">
        <v>0.2</v>
      </c>
      <c r="L96" s="58" t="s">
        <v>205</v>
      </c>
      <c r="M96" s="58" t="s">
        <v>206</v>
      </c>
      <c r="N96" s="58" t="s">
        <v>28</v>
      </c>
      <c r="O96" s="62">
        <f t="shared" si="5"/>
        <v>5</v>
      </c>
    </row>
    <row r="97" spans="1:15" ht="41.4">
      <c r="A97" s="23">
        <f t="shared" si="4"/>
        <v>90</v>
      </c>
      <c r="B97" s="57" t="s">
        <v>246</v>
      </c>
      <c r="C97" s="23" t="s">
        <v>247</v>
      </c>
      <c r="D97" s="23" t="s">
        <v>254</v>
      </c>
      <c r="E97" s="23" t="s">
        <v>61</v>
      </c>
      <c r="F97" s="58"/>
      <c r="G97" s="64" t="s">
        <v>210</v>
      </c>
      <c r="H97" s="23">
        <v>1</v>
      </c>
      <c r="I97" s="59">
        <v>43040</v>
      </c>
      <c r="J97" s="60">
        <v>17820000</v>
      </c>
      <c r="K97" s="61">
        <v>0.2</v>
      </c>
      <c r="L97" s="58" t="s">
        <v>205</v>
      </c>
      <c r="M97" s="58" t="s">
        <v>206</v>
      </c>
      <c r="N97" s="58" t="s">
        <v>28</v>
      </c>
      <c r="O97" s="62">
        <f t="shared" si="5"/>
        <v>5</v>
      </c>
    </row>
    <row r="98" spans="1:15" ht="41.4">
      <c r="A98" s="23">
        <f t="shared" si="4"/>
        <v>91</v>
      </c>
      <c r="B98" s="57" t="s">
        <v>246</v>
      </c>
      <c r="C98" s="23" t="s">
        <v>247</v>
      </c>
      <c r="D98" s="23" t="s">
        <v>255</v>
      </c>
      <c r="E98" s="23" t="s">
        <v>61</v>
      </c>
      <c r="F98" s="58"/>
      <c r="G98" s="64" t="s">
        <v>210</v>
      </c>
      <c r="H98" s="23">
        <v>1</v>
      </c>
      <c r="I98" s="59">
        <v>43040</v>
      </c>
      <c r="J98" s="60">
        <v>17820000</v>
      </c>
      <c r="K98" s="61">
        <v>0.2</v>
      </c>
      <c r="L98" s="58" t="s">
        <v>205</v>
      </c>
      <c r="M98" s="58" t="s">
        <v>206</v>
      </c>
      <c r="N98" s="58" t="s">
        <v>28</v>
      </c>
      <c r="O98" s="62">
        <f t="shared" si="5"/>
        <v>5</v>
      </c>
    </row>
    <row r="99" spans="1:15" ht="41.4">
      <c r="A99" s="23">
        <f t="shared" si="4"/>
        <v>92</v>
      </c>
      <c r="B99" s="57" t="s">
        <v>246</v>
      </c>
      <c r="C99" s="23" t="s">
        <v>247</v>
      </c>
      <c r="D99" s="23" t="s">
        <v>256</v>
      </c>
      <c r="E99" s="23" t="s">
        <v>61</v>
      </c>
      <c r="F99" s="58"/>
      <c r="G99" s="64" t="s">
        <v>210</v>
      </c>
      <c r="H99" s="23">
        <v>1</v>
      </c>
      <c r="I99" s="59">
        <v>43040</v>
      </c>
      <c r="J99" s="60">
        <v>17820000</v>
      </c>
      <c r="K99" s="61">
        <v>0.2</v>
      </c>
      <c r="L99" s="58" t="s">
        <v>205</v>
      </c>
      <c r="M99" s="58" t="s">
        <v>206</v>
      </c>
      <c r="N99" s="58" t="s">
        <v>28</v>
      </c>
      <c r="O99" s="62">
        <f t="shared" si="5"/>
        <v>5</v>
      </c>
    </row>
    <row r="100" spans="1:15" ht="41.4">
      <c r="A100" s="23">
        <f t="shared" si="4"/>
        <v>93</v>
      </c>
      <c r="B100" s="57" t="s">
        <v>246</v>
      </c>
      <c r="C100" s="23" t="s">
        <v>247</v>
      </c>
      <c r="D100" s="23" t="s">
        <v>257</v>
      </c>
      <c r="E100" s="23" t="s">
        <v>61</v>
      </c>
      <c r="F100" s="58"/>
      <c r="G100" s="64" t="s">
        <v>210</v>
      </c>
      <c r="H100" s="23">
        <v>1</v>
      </c>
      <c r="I100" s="59">
        <v>43040</v>
      </c>
      <c r="J100" s="60">
        <v>17820000</v>
      </c>
      <c r="K100" s="61">
        <v>0.2</v>
      </c>
      <c r="L100" s="58" t="s">
        <v>205</v>
      </c>
      <c r="M100" s="58" t="s">
        <v>206</v>
      </c>
      <c r="N100" s="58" t="s">
        <v>28</v>
      </c>
      <c r="O100" s="62">
        <f t="shared" si="5"/>
        <v>5</v>
      </c>
    </row>
    <row r="101" spans="1:15" ht="27.6">
      <c r="A101" s="23">
        <f t="shared" si="4"/>
        <v>94</v>
      </c>
      <c r="B101" s="57" t="s">
        <v>258</v>
      </c>
      <c r="C101" s="64" t="s">
        <v>259</v>
      </c>
      <c r="D101" s="23" t="s">
        <v>260</v>
      </c>
      <c r="E101" s="23" t="s">
        <v>43</v>
      </c>
      <c r="F101" s="58"/>
      <c r="G101" s="23" t="s">
        <v>261</v>
      </c>
      <c r="H101" s="23">
        <v>1</v>
      </c>
      <c r="I101" s="59">
        <v>43040</v>
      </c>
      <c r="J101" s="60">
        <v>348200000</v>
      </c>
      <c r="K101" s="61">
        <v>0.2</v>
      </c>
      <c r="L101" s="58" t="s">
        <v>233</v>
      </c>
      <c r="M101" s="58" t="s">
        <v>206</v>
      </c>
      <c r="N101" s="58" t="s">
        <v>28</v>
      </c>
      <c r="O101" s="62">
        <f t="shared" si="5"/>
        <v>5</v>
      </c>
    </row>
    <row r="102" spans="1:15">
      <c r="A102" s="23">
        <f t="shared" si="4"/>
        <v>95</v>
      </c>
      <c r="B102" s="58" t="s">
        <v>72</v>
      </c>
      <c r="C102" s="23" t="s">
        <v>73</v>
      </c>
      <c r="D102" s="23" t="s">
        <v>262</v>
      </c>
      <c r="E102" s="23" t="s">
        <v>24</v>
      </c>
      <c r="F102" s="58"/>
      <c r="G102" s="23" t="s">
        <v>31</v>
      </c>
      <c r="H102" s="23">
        <v>1</v>
      </c>
      <c r="I102" s="59">
        <v>43040</v>
      </c>
      <c r="J102" s="60">
        <v>63850600</v>
      </c>
      <c r="K102" s="61">
        <v>0.2</v>
      </c>
      <c r="L102" s="58" t="s">
        <v>94</v>
      </c>
      <c r="M102" s="58" t="s">
        <v>263</v>
      </c>
      <c r="N102" s="58" t="s">
        <v>28</v>
      </c>
      <c r="O102" s="62">
        <f t="shared" si="5"/>
        <v>5</v>
      </c>
    </row>
    <row r="103" spans="1:15">
      <c r="A103" s="23">
        <f t="shared" si="4"/>
        <v>96</v>
      </c>
      <c r="B103" s="58" t="s">
        <v>72</v>
      </c>
      <c r="C103" s="23" t="s">
        <v>73</v>
      </c>
      <c r="D103" s="23" t="s">
        <v>264</v>
      </c>
      <c r="E103" s="23" t="s">
        <v>24</v>
      </c>
      <c r="F103" s="58"/>
      <c r="G103" s="23" t="s">
        <v>31</v>
      </c>
      <c r="H103" s="23">
        <v>1</v>
      </c>
      <c r="I103" s="59">
        <v>43040</v>
      </c>
      <c r="J103" s="60">
        <v>63850600</v>
      </c>
      <c r="K103" s="61">
        <v>0.2</v>
      </c>
      <c r="L103" s="58" t="s">
        <v>94</v>
      </c>
      <c r="M103" s="58" t="s">
        <v>263</v>
      </c>
      <c r="N103" s="58" t="s">
        <v>28</v>
      </c>
      <c r="O103" s="62">
        <f t="shared" si="5"/>
        <v>5</v>
      </c>
    </row>
    <row r="104" spans="1:15">
      <c r="A104" s="23">
        <f t="shared" si="4"/>
        <v>97</v>
      </c>
      <c r="B104" s="58" t="s">
        <v>72</v>
      </c>
      <c r="C104" s="23" t="s">
        <v>73</v>
      </c>
      <c r="D104" s="23" t="s">
        <v>265</v>
      </c>
      <c r="E104" s="23" t="s">
        <v>24</v>
      </c>
      <c r="F104" s="58"/>
      <c r="G104" s="23" t="s">
        <v>31</v>
      </c>
      <c r="H104" s="23">
        <v>1</v>
      </c>
      <c r="I104" s="59">
        <v>43040</v>
      </c>
      <c r="J104" s="60">
        <v>63850600</v>
      </c>
      <c r="K104" s="61">
        <v>0.2</v>
      </c>
      <c r="L104" s="58" t="s">
        <v>94</v>
      </c>
      <c r="M104" s="58" t="s">
        <v>263</v>
      </c>
      <c r="N104" s="58" t="s">
        <v>28</v>
      </c>
      <c r="O104" s="62">
        <f t="shared" si="5"/>
        <v>5</v>
      </c>
    </row>
    <row r="105" spans="1:15">
      <c r="A105" s="23">
        <f t="shared" si="4"/>
        <v>98</v>
      </c>
      <c r="B105" s="58" t="s">
        <v>72</v>
      </c>
      <c r="C105" s="23" t="s">
        <v>73</v>
      </c>
      <c r="D105" s="23" t="s">
        <v>266</v>
      </c>
      <c r="E105" s="23" t="s">
        <v>24</v>
      </c>
      <c r="F105" s="58"/>
      <c r="G105" s="23" t="s">
        <v>31</v>
      </c>
      <c r="H105" s="23">
        <v>1</v>
      </c>
      <c r="I105" s="59">
        <v>43040</v>
      </c>
      <c r="J105" s="60">
        <v>63850600</v>
      </c>
      <c r="K105" s="61">
        <v>0.2</v>
      </c>
      <c r="L105" s="58" t="s">
        <v>94</v>
      </c>
      <c r="M105" s="58" t="s">
        <v>263</v>
      </c>
      <c r="N105" s="58" t="s">
        <v>28</v>
      </c>
      <c r="O105" s="62">
        <f t="shared" si="5"/>
        <v>5</v>
      </c>
    </row>
    <row r="106" spans="1:15">
      <c r="A106" s="23">
        <f t="shared" si="4"/>
        <v>99</v>
      </c>
      <c r="B106" s="58" t="s">
        <v>72</v>
      </c>
      <c r="C106" s="23" t="s">
        <v>73</v>
      </c>
      <c r="D106" s="23" t="s">
        <v>267</v>
      </c>
      <c r="E106" s="23" t="s">
        <v>24</v>
      </c>
      <c r="F106" s="58"/>
      <c r="G106" s="23" t="s">
        <v>31</v>
      </c>
      <c r="H106" s="23">
        <v>1</v>
      </c>
      <c r="I106" s="59">
        <v>43040</v>
      </c>
      <c r="J106" s="60">
        <v>63850600</v>
      </c>
      <c r="K106" s="61">
        <v>0.2</v>
      </c>
      <c r="L106" s="58" t="s">
        <v>94</v>
      </c>
      <c r="M106" s="58" t="s">
        <v>263</v>
      </c>
      <c r="N106" s="58" t="s">
        <v>28</v>
      </c>
      <c r="O106" s="62">
        <f t="shared" si="5"/>
        <v>5</v>
      </c>
    </row>
    <row r="107" spans="1:15">
      <c r="A107" s="23">
        <f t="shared" si="4"/>
        <v>100</v>
      </c>
      <c r="B107" s="58" t="s">
        <v>140</v>
      </c>
      <c r="C107" s="23" t="s">
        <v>141</v>
      </c>
      <c r="D107" s="23" t="s">
        <v>268</v>
      </c>
      <c r="E107" s="23" t="s">
        <v>24</v>
      </c>
      <c r="F107" s="58"/>
      <c r="G107" s="23" t="s">
        <v>91</v>
      </c>
      <c r="H107" s="23">
        <v>1</v>
      </c>
      <c r="I107" s="59">
        <v>43040</v>
      </c>
      <c r="J107" s="60">
        <v>6545000</v>
      </c>
      <c r="K107" s="61">
        <v>0.2</v>
      </c>
      <c r="L107" s="58" t="s">
        <v>269</v>
      </c>
      <c r="M107" s="58" t="s">
        <v>270</v>
      </c>
      <c r="N107" s="58" t="s">
        <v>36</v>
      </c>
      <c r="O107" s="62">
        <f t="shared" si="5"/>
        <v>5</v>
      </c>
    </row>
    <row r="108" spans="1:15">
      <c r="A108" s="23">
        <f t="shared" si="4"/>
        <v>101</v>
      </c>
      <c r="B108" s="57" t="s">
        <v>271</v>
      </c>
      <c r="C108" s="23" t="s">
        <v>272</v>
      </c>
      <c r="D108" s="23" t="s">
        <v>273</v>
      </c>
      <c r="E108" s="23" t="s">
        <v>61</v>
      </c>
      <c r="F108" s="58"/>
      <c r="G108" s="23" t="s">
        <v>274</v>
      </c>
      <c r="H108" s="23">
        <v>1</v>
      </c>
      <c r="I108" s="59">
        <v>43040</v>
      </c>
      <c r="J108" s="60">
        <v>8800000</v>
      </c>
      <c r="K108" s="61">
        <v>0.2</v>
      </c>
      <c r="L108" s="58" t="s">
        <v>269</v>
      </c>
      <c r="M108" s="58" t="s">
        <v>270</v>
      </c>
      <c r="N108" s="58" t="s">
        <v>36</v>
      </c>
      <c r="O108" s="62">
        <f t="shared" si="5"/>
        <v>5</v>
      </c>
    </row>
    <row r="109" spans="1:15">
      <c r="A109" s="23">
        <f t="shared" si="4"/>
        <v>102</v>
      </c>
      <c r="B109" s="58" t="s">
        <v>314</v>
      </c>
      <c r="C109" s="23"/>
      <c r="D109" s="23" t="s">
        <v>315</v>
      </c>
      <c r="E109" s="23" t="s">
        <v>24</v>
      </c>
      <c r="F109" s="58"/>
      <c r="G109" s="23" t="s">
        <v>31</v>
      </c>
      <c r="H109" s="23">
        <v>1</v>
      </c>
      <c r="I109" s="59">
        <v>43040</v>
      </c>
      <c r="J109" s="60">
        <v>10000000</v>
      </c>
      <c r="K109" s="61">
        <v>0.125</v>
      </c>
      <c r="L109" s="58" t="s">
        <v>269</v>
      </c>
      <c r="M109" s="58" t="s">
        <v>270</v>
      </c>
      <c r="N109" s="58" t="s">
        <v>36</v>
      </c>
      <c r="O109" s="62">
        <f t="shared" si="5"/>
        <v>8</v>
      </c>
    </row>
    <row r="110" spans="1:15">
      <c r="A110" s="23">
        <f t="shared" si="4"/>
        <v>103</v>
      </c>
      <c r="B110" s="58" t="s">
        <v>316</v>
      </c>
      <c r="C110" s="23" t="s">
        <v>317</v>
      </c>
      <c r="D110" s="23" t="s">
        <v>318</v>
      </c>
      <c r="E110" s="23" t="s">
        <v>319</v>
      </c>
      <c r="F110" s="58"/>
      <c r="G110" s="23" t="s">
        <v>31</v>
      </c>
      <c r="H110" s="23">
        <v>1</v>
      </c>
      <c r="I110" s="59">
        <v>42856</v>
      </c>
      <c r="J110" s="60">
        <v>798640000</v>
      </c>
      <c r="K110" s="61">
        <v>6.7000000000000004E-2</v>
      </c>
      <c r="L110" s="58" t="s">
        <v>320</v>
      </c>
      <c r="M110" s="58" t="s">
        <v>270</v>
      </c>
      <c r="N110" s="58" t="s">
        <v>36</v>
      </c>
      <c r="O110" s="67">
        <f t="shared" si="5"/>
        <v>14.925373134328357</v>
      </c>
    </row>
    <row r="111" spans="1:15">
      <c r="A111" s="23">
        <f t="shared" si="4"/>
        <v>104</v>
      </c>
      <c r="B111" s="58" t="s">
        <v>275</v>
      </c>
      <c r="C111" s="23" t="s">
        <v>276</v>
      </c>
      <c r="D111" s="23" t="s">
        <v>277</v>
      </c>
      <c r="E111" s="23" t="s">
        <v>24</v>
      </c>
      <c r="F111" s="58"/>
      <c r="G111" s="23" t="s">
        <v>50</v>
      </c>
      <c r="H111" s="23">
        <v>1</v>
      </c>
      <c r="I111" s="59">
        <v>43040</v>
      </c>
      <c r="J111" s="60">
        <v>9200000</v>
      </c>
      <c r="K111" s="61">
        <v>0.125</v>
      </c>
      <c r="L111" s="58" t="s">
        <v>278</v>
      </c>
      <c r="M111" s="58" t="s">
        <v>279</v>
      </c>
      <c r="N111" s="58" t="s">
        <v>36</v>
      </c>
      <c r="O111" s="62">
        <f t="shared" si="5"/>
        <v>8</v>
      </c>
    </row>
    <row r="112" spans="1:15">
      <c r="A112" s="23">
        <f t="shared" si="4"/>
        <v>105</v>
      </c>
      <c r="B112" s="58" t="s">
        <v>280</v>
      </c>
      <c r="C112" s="23" t="s">
        <v>281</v>
      </c>
      <c r="D112" s="23" t="s">
        <v>282</v>
      </c>
      <c r="E112" s="23" t="s">
        <v>24</v>
      </c>
      <c r="F112" s="58"/>
      <c r="G112" s="23" t="s">
        <v>31</v>
      </c>
      <c r="H112" s="23">
        <v>1</v>
      </c>
      <c r="I112" s="59">
        <v>43040</v>
      </c>
      <c r="J112" s="60">
        <v>9790000</v>
      </c>
      <c r="K112" s="61">
        <v>0.2</v>
      </c>
      <c r="L112" s="58" t="s">
        <v>283</v>
      </c>
      <c r="M112" s="58" t="s">
        <v>284</v>
      </c>
      <c r="N112" s="58" t="s">
        <v>28</v>
      </c>
      <c r="O112" s="62">
        <f t="shared" si="5"/>
        <v>5</v>
      </c>
    </row>
    <row r="113" spans="1:15">
      <c r="A113" s="23">
        <f t="shared" si="4"/>
        <v>106</v>
      </c>
      <c r="B113" s="58" t="s">
        <v>72</v>
      </c>
      <c r="C113" s="23" t="s">
        <v>73</v>
      </c>
      <c r="D113" s="23" t="s">
        <v>285</v>
      </c>
      <c r="E113" s="23" t="s">
        <v>24</v>
      </c>
      <c r="F113" s="58"/>
      <c r="G113" s="23" t="s">
        <v>31</v>
      </c>
      <c r="H113" s="23">
        <v>1</v>
      </c>
      <c r="I113" s="59">
        <v>43040</v>
      </c>
      <c r="J113" s="60">
        <v>63850600</v>
      </c>
      <c r="K113" s="61">
        <v>0.2</v>
      </c>
      <c r="L113" s="58" t="s">
        <v>283</v>
      </c>
      <c r="M113" s="58" t="s">
        <v>284</v>
      </c>
      <c r="N113" s="58" t="s">
        <v>28</v>
      </c>
      <c r="O113" s="62">
        <f t="shared" si="5"/>
        <v>5</v>
      </c>
    </row>
    <row r="114" spans="1:15">
      <c r="A114" s="23">
        <f t="shared" si="4"/>
        <v>107</v>
      </c>
      <c r="B114" s="58" t="s">
        <v>72</v>
      </c>
      <c r="C114" s="23" t="s">
        <v>73</v>
      </c>
      <c r="D114" s="23" t="s">
        <v>286</v>
      </c>
      <c r="E114" s="23" t="s">
        <v>24</v>
      </c>
      <c r="F114" s="58"/>
      <c r="G114" s="23" t="s">
        <v>31</v>
      </c>
      <c r="H114" s="23">
        <v>1</v>
      </c>
      <c r="I114" s="59">
        <v>43040</v>
      </c>
      <c r="J114" s="60">
        <v>63850600</v>
      </c>
      <c r="K114" s="61">
        <v>0.2</v>
      </c>
      <c r="L114" s="58" t="s">
        <v>283</v>
      </c>
      <c r="M114" s="58" t="s">
        <v>284</v>
      </c>
      <c r="N114" s="58" t="s">
        <v>28</v>
      </c>
      <c r="O114" s="62">
        <f t="shared" si="5"/>
        <v>5</v>
      </c>
    </row>
    <row r="115" spans="1:15">
      <c r="A115" s="23">
        <f t="shared" si="4"/>
        <v>108</v>
      </c>
      <c r="B115" s="57" t="s">
        <v>287</v>
      </c>
      <c r="C115" s="56" t="s">
        <v>288</v>
      </c>
      <c r="D115" s="23" t="s">
        <v>289</v>
      </c>
      <c r="E115" s="23" t="s">
        <v>24</v>
      </c>
      <c r="F115" s="58"/>
      <c r="G115" s="23" t="s">
        <v>44</v>
      </c>
      <c r="H115" s="23">
        <v>1</v>
      </c>
      <c r="I115" s="59">
        <v>43040</v>
      </c>
      <c r="J115" s="60">
        <v>9600000</v>
      </c>
      <c r="K115" s="61">
        <v>0.125</v>
      </c>
      <c r="L115" s="58" t="s">
        <v>283</v>
      </c>
      <c r="M115" s="58" t="s">
        <v>284</v>
      </c>
      <c r="N115" s="58" t="s">
        <v>28</v>
      </c>
      <c r="O115" s="62">
        <f t="shared" si="5"/>
        <v>8</v>
      </c>
    </row>
    <row r="116" spans="1:15">
      <c r="A116" s="23">
        <f t="shared" si="4"/>
        <v>109</v>
      </c>
      <c r="B116" s="57" t="s">
        <v>287</v>
      </c>
      <c r="C116" s="56" t="s">
        <v>288</v>
      </c>
      <c r="D116" s="23" t="s">
        <v>290</v>
      </c>
      <c r="E116" s="23" t="s">
        <v>24</v>
      </c>
      <c r="F116" s="58"/>
      <c r="G116" s="23" t="s">
        <v>44</v>
      </c>
      <c r="H116" s="23">
        <v>1</v>
      </c>
      <c r="I116" s="59">
        <v>43040</v>
      </c>
      <c r="J116" s="60">
        <v>9600000</v>
      </c>
      <c r="K116" s="61">
        <v>0.125</v>
      </c>
      <c r="L116" s="58" t="s">
        <v>283</v>
      </c>
      <c r="M116" s="58" t="s">
        <v>284</v>
      </c>
      <c r="N116" s="58" t="s">
        <v>28</v>
      </c>
      <c r="O116" s="62">
        <f t="shared" si="5"/>
        <v>8</v>
      </c>
    </row>
    <row r="117" spans="1:15">
      <c r="A117" s="23">
        <f t="shared" si="4"/>
        <v>110</v>
      </c>
      <c r="B117" s="57" t="s">
        <v>287</v>
      </c>
      <c r="C117" s="56" t="s">
        <v>288</v>
      </c>
      <c r="D117" s="23" t="s">
        <v>291</v>
      </c>
      <c r="E117" s="23" t="s">
        <v>24</v>
      </c>
      <c r="F117" s="58"/>
      <c r="G117" s="23" t="s">
        <v>44</v>
      </c>
      <c r="H117" s="23">
        <v>1</v>
      </c>
      <c r="I117" s="59">
        <v>43040</v>
      </c>
      <c r="J117" s="60">
        <v>9600000</v>
      </c>
      <c r="K117" s="61">
        <v>0.125</v>
      </c>
      <c r="L117" s="58" t="s">
        <v>283</v>
      </c>
      <c r="M117" s="58" t="s">
        <v>284</v>
      </c>
      <c r="N117" s="58" t="s">
        <v>28</v>
      </c>
      <c r="O117" s="62">
        <f t="shared" si="5"/>
        <v>8</v>
      </c>
    </row>
    <row r="118" spans="1:15">
      <c r="A118" s="23">
        <f t="shared" si="4"/>
        <v>111</v>
      </c>
      <c r="B118" s="57" t="s">
        <v>287</v>
      </c>
      <c r="C118" s="56" t="s">
        <v>288</v>
      </c>
      <c r="D118" s="23" t="s">
        <v>292</v>
      </c>
      <c r="E118" s="23" t="s">
        <v>24</v>
      </c>
      <c r="F118" s="58"/>
      <c r="G118" s="23" t="s">
        <v>44</v>
      </c>
      <c r="H118" s="23">
        <v>1</v>
      </c>
      <c r="I118" s="59">
        <v>43040</v>
      </c>
      <c r="J118" s="60">
        <v>9600000</v>
      </c>
      <c r="K118" s="61">
        <v>0.125</v>
      </c>
      <c r="L118" s="58" t="s">
        <v>283</v>
      </c>
      <c r="M118" s="58" t="s">
        <v>284</v>
      </c>
      <c r="N118" s="58" t="s">
        <v>28</v>
      </c>
      <c r="O118" s="62">
        <f t="shared" si="5"/>
        <v>8</v>
      </c>
    </row>
    <row r="119" spans="1:15">
      <c r="A119" s="23">
        <f t="shared" si="4"/>
        <v>112</v>
      </c>
      <c r="B119" s="58" t="s">
        <v>293</v>
      </c>
      <c r="C119" s="23" t="s">
        <v>294</v>
      </c>
      <c r="D119" s="23" t="s">
        <v>295</v>
      </c>
      <c r="E119" s="23" t="s">
        <v>43</v>
      </c>
      <c r="F119" s="58"/>
      <c r="G119" s="23" t="s">
        <v>176</v>
      </c>
      <c r="H119" s="23">
        <v>1</v>
      </c>
      <c r="I119" s="59">
        <v>43040</v>
      </c>
      <c r="J119" s="60">
        <v>135000000</v>
      </c>
      <c r="K119" s="61">
        <v>0.125</v>
      </c>
      <c r="L119" s="58" t="s">
        <v>283</v>
      </c>
      <c r="M119" s="58" t="s">
        <v>284</v>
      </c>
      <c r="N119" s="58" t="s">
        <v>28</v>
      </c>
      <c r="O119" s="62">
        <f t="shared" si="5"/>
        <v>8</v>
      </c>
    </row>
    <row r="120" spans="1:15">
      <c r="A120" s="23">
        <f t="shared" si="4"/>
        <v>113</v>
      </c>
      <c r="B120" s="58" t="s">
        <v>293</v>
      </c>
      <c r="C120" s="23" t="s">
        <v>294</v>
      </c>
      <c r="D120" s="23" t="s">
        <v>296</v>
      </c>
      <c r="E120" s="23" t="s">
        <v>43</v>
      </c>
      <c r="F120" s="58"/>
      <c r="G120" s="23" t="s">
        <v>176</v>
      </c>
      <c r="H120" s="23">
        <v>1</v>
      </c>
      <c r="I120" s="59">
        <v>43040</v>
      </c>
      <c r="J120" s="60">
        <v>135000000</v>
      </c>
      <c r="K120" s="61">
        <v>0.125</v>
      </c>
      <c r="L120" s="58" t="s">
        <v>283</v>
      </c>
      <c r="M120" s="58" t="s">
        <v>284</v>
      </c>
      <c r="N120" s="58" t="s">
        <v>28</v>
      </c>
      <c r="O120" s="62">
        <f t="shared" si="5"/>
        <v>8</v>
      </c>
    </row>
    <row r="121" spans="1:15">
      <c r="A121" s="23">
        <f t="shared" si="4"/>
        <v>114</v>
      </c>
      <c r="B121" s="58" t="s">
        <v>293</v>
      </c>
      <c r="C121" s="23" t="s">
        <v>294</v>
      </c>
      <c r="D121" s="23" t="s">
        <v>297</v>
      </c>
      <c r="E121" s="23" t="s">
        <v>43</v>
      </c>
      <c r="F121" s="58"/>
      <c r="G121" s="23" t="s">
        <v>176</v>
      </c>
      <c r="H121" s="23">
        <v>1</v>
      </c>
      <c r="I121" s="59">
        <v>43040</v>
      </c>
      <c r="J121" s="60">
        <v>135000000</v>
      </c>
      <c r="K121" s="61">
        <v>0.125</v>
      </c>
      <c r="L121" s="58" t="s">
        <v>283</v>
      </c>
      <c r="M121" s="58" t="s">
        <v>284</v>
      </c>
      <c r="N121" s="58" t="s">
        <v>28</v>
      </c>
      <c r="O121" s="62">
        <f t="shared" si="5"/>
        <v>8</v>
      </c>
    </row>
    <row r="122" spans="1:15">
      <c r="A122" s="23">
        <f t="shared" si="4"/>
        <v>115</v>
      </c>
      <c r="B122" s="58" t="s">
        <v>293</v>
      </c>
      <c r="C122" s="23" t="s">
        <v>294</v>
      </c>
      <c r="D122" s="23" t="s">
        <v>298</v>
      </c>
      <c r="E122" s="23" t="s">
        <v>43</v>
      </c>
      <c r="F122" s="58"/>
      <c r="G122" s="23" t="s">
        <v>176</v>
      </c>
      <c r="H122" s="23">
        <v>1</v>
      </c>
      <c r="I122" s="59">
        <v>43040</v>
      </c>
      <c r="J122" s="60">
        <v>135000000</v>
      </c>
      <c r="K122" s="61">
        <v>0.125</v>
      </c>
      <c r="L122" s="58" t="s">
        <v>283</v>
      </c>
      <c r="M122" s="58" t="s">
        <v>284</v>
      </c>
      <c r="N122" s="58" t="s">
        <v>28</v>
      </c>
      <c r="O122" s="62">
        <f t="shared" si="5"/>
        <v>8</v>
      </c>
    </row>
    <row r="123" spans="1:15">
      <c r="A123" s="23">
        <f t="shared" si="4"/>
        <v>116</v>
      </c>
      <c r="B123" s="58" t="s">
        <v>299</v>
      </c>
      <c r="C123" s="23"/>
      <c r="D123" s="23" t="s">
        <v>300</v>
      </c>
      <c r="E123" s="23" t="s">
        <v>24</v>
      </c>
      <c r="F123" s="58"/>
      <c r="G123" s="23" t="s">
        <v>31</v>
      </c>
      <c r="H123" s="23">
        <v>1</v>
      </c>
      <c r="I123" s="59">
        <v>43070</v>
      </c>
      <c r="J123" s="63">
        <v>49500000</v>
      </c>
      <c r="K123" s="61">
        <v>0.125</v>
      </c>
      <c r="L123" s="58" t="s">
        <v>301</v>
      </c>
      <c r="M123" s="58" t="s">
        <v>321</v>
      </c>
      <c r="N123" s="58" t="s">
        <v>28</v>
      </c>
      <c r="O123" s="62">
        <f t="shared" si="5"/>
        <v>8</v>
      </c>
    </row>
    <row r="124" spans="1:15">
      <c r="A124" s="23">
        <f t="shared" si="4"/>
        <v>117</v>
      </c>
      <c r="B124" s="58" t="s">
        <v>299</v>
      </c>
      <c r="C124" s="23"/>
      <c r="D124" s="23" t="s">
        <v>302</v>
      </c>
      <c r="E124" s="23" t="s">
        <v>24</v>
      </c>
      <c r="F124" s="58"/>
      <c r="G124" s="23" t="s">
        <v>31</v>
      </c>
      <c r="H124" s="23">
        <v>1</v>
      </c>
      <c r="I124" s="59">
        <v>43070</v>
      </c>
      <c r="J124" s="63">
        <v>49500000</v>
      </c>
      <c r="K124" s="61">
        <v>0.125</v>
      </c>
      <c r="L124" s="58" t="s">
        <v>301</v>
      </c>
      <c r="M124" s="58" t="s">
        <v>321</v>
      </c>
      <c r="N124" s="58" t="s">
        <v>28</v>
      </c>
      <c r="O124" s="62">
        <f t="shared" si="5"/>
        <v>8</v>
      </c>
    </row>
    <row r="125" spans="1:15">
      <c r="A125" s="23">
        <f t="shared" si="4"/>
        <v>118</v>
      </c>
      <c r="B125" s="58" t="s">
        <v>140</v>
      </c>
      <c r="C125" s="23" t="s">
        <v>141</v>
      </c>
      <c r="D125" s="23" t="s">
        <v>303</v>
      </c>
      <c r="E125" s="23" t="s">
        <v>24</v>
      </c>
      <c r="F125" s="58"/>
      <c r="G125" s="23" t="s">
        <v>91</v>
      </c>
      <c r="H125" s="23">
        <v>1</v>
      </c>
      <c r="I125" s="59">
        <v>43040</v>
      </c>
      <c r="J125" s="60">
        <v>6545000</v>
      </c>
      <c r="K125" s="61">
        <v>0.2</v>
      </c>
      <c r="L125" s="58" t="s">
        <v>304</v>
      </c>
      <c r="M125" s="58" t="s">
        <v>321</v>
      </c>
      <c r="N125" s="58" t="s">
        <v>36</v>
      </c>
      <c r="O125" s="62">
        <f t="shared" si="5"/>
        <v>5</v>
      </c>
    </row>
    <row r="126" spans="1:15">
      <c r="A126" s="23">
        <f t="shared" si="4"/>
        <v>119</v>
      </c>
      <c r="B126" s="58" t="s">
        <v>140</v>
      </c>
      <c r="C126" s="23" t="s">
        <v>141</v>
      </c>
      <c r="D126" s="23" t="s">
        <v>305</v>
      </c>
      <c r="E126" s="23" t="s">
        <v>24</v>
      </c>
      <c r="F126" s="58"/>
      <c r="G126" s="23" t="s">
        <v>91</v>
      </c>
      <c r="H126" s="23">
        <v>1</v>
      </c>
      <c r="I126" s="59">
        <v>43040</v>
      </c>
      <c r="J126" s="60">
        <v>6545000</v>
      </c>
      <c r="K126" s="61">
        <v>0.2</v>
      </c>
      <c r="L126" s="58" t="s">
        <v>304</v>
      </c>
      <c r="M126" s="58" t="s">
        <v>321</v>
      </c>
      <c r="N126" s="58" t="s">
        <v>36</v>
      </c>
      <c r="O126" s="62">
        <f t="shared" si="5"/>
        <v>5</v>
      </c>
    </row>
    <row r="127" spans="1:15">
      <c r="A127" s="23"/>
      <c r="B127" s="58"/>
      <c r="C127" s="23"/>
      <c r="D127" s="23"/>
      <c r="E127" s="23"/>
      <c r="F127" s="58"/>
      <c r="G127" s="23"/>
      <c r="H127" s="23"/>
      <c r="I127" s="59"/>
      <c r="J127" s="68">
        <f>SUM(J8:J119)</f>
        <v>11001011000</v>
      </c>
      <c r="K127" s="61"/>
      <c r="L127" s="58"/>
      <c r="M127" s="58"/>
      <c r="N127" s="58"/>
      <c r="O127" s="23"/>
    </row>
    <row r="128" spans="1:15" ht="16.2">
      <c r="B128" s="71" t="s">
        <v>483</v>
      </c>
    </row>
    <row r="129" spans="13:13" ht="17.399999999999999">
      <c r="M129" s="69" t="s">
        <v>478</v>
      </c>
    </row>
    <row r="130" spans="13:13" ht="17.399999999999999">
      <c r="M130" s="69"/>
    </row>
    <row r="131" spans="13:13" ht="17.399999999999999">
      <c r="M131" s="69"/>
    </row>
    <row r="132" spans="13:13" ht="17.399999999999999">
      <c r="M132" s="69"/>
    </row>
    <row r="133" spans="13:13" ht="17.399999999999999">
      <c r="M133" s="69"/>
    </row>
    <row r="134" spans="13:13" ht="17.399999999999999">
      <c r="M134" s="69" t="s">
        <v>479</v>
      </c>
    </row>
  </sheetData>
  <mergeCells count="7">
    <mergeCell ref="A6:O6"/>
    <mergeCell ref="A1:B1"/>
    <mergeCell ref="A2:B2"/>
    <mergeCell ref="A4:O4"/>
    <mergeCell ref="A5:O5"/>
    <mergeCell ref="C1:O1"/>
    <mergeCell ref="C2:N2"/>
  </mergeCells>
  <pageMargins left="0" right="0" top="0.35" bottom="0.49" header="0.27" footer="0.17"/>
  <pageSetup paperSize="9" scale="65" orientation="landscape" r:id="rId1"/>
  <headerFooter>
    <oddFooter>&amp;RTrang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opLeftCell="A67" workbookViewId="0">
      <selection sqref="A1:D1"/>
    </sheetView>
  </sheetViews>
  <sheetFormatPr defaultColWidth="9" defaultRowHeight="15.6"/>
  <cols>
    <col min="1" max="1" width="4.36328125" style="29" customWidth="1"/>
    <col min="2" max="2" width="22.36328125" style="22" bestFit="1" customWidth="1"/>
    <col min="3" max="3" width="18" style="29" hidden="1" customWidth="1"/>
    <col min="4" max="4" width="22" style="29" customWidth="1"/>
    <col min="5" max="5" width="4.453125" style="29" bestFit="1" customWidth="1"/>
    <col min="6" max="6" width="4.6328125" style="22" hidden="1" customWidth="1"/>
    <col min="7" max="7" width="8.453125" style="29" bestFit="1" customWidth="1"/>
    <col min="8" max="8" width="3.453125" style="29" bestFit="1" customWidth="1"/>
    <col min="9" max="9" width="7" style="30" customWidth="1"/>
    <col min="10" max="10" width="11.90625" style="32" bestFit="1" customWidth="1"/>
    <col min="11" max="11" width="11.54296875" style="41" bestFit="1" customWidth="1"/>
    <col min="12" max="12" width="19.08984375" style="22" customWidth="1"/>
    <col min="13" max="13" width="27.36328125" style="22" bestFit="1" customWidth="1"/>
    <col min="14" max="14" width="23.1796875" style="22" customWidth="1"/>
    <col min="15" max="15" width="6.6328125" style="29" bestFit="1" customWidth="1"/>
    <col min="16" max="16384" width="9" style="22"/>
  </cols>
  <sheetData>
    <row r="1" spans="1:15" s="2" customFormat="1" ht="16.8" customHeight="1">
      <c r="A1" s="43" t="s">
        <v>0</v>
      </c>
      <c r="B1" s="43"/>
      <c r="C1" s="43"/>
      <c r="D1" s="43"/>
      <c r="E1" s="44" t="s">
        <v>1</v>
      </c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2" customFormat="1">
      <c r="A2" s="44" t="s">
        <v>2</v>
      </c>
      <c r="B2" s="44"/>
      <c r="C2" s="44"/>
      <c r="D2" s="44"/>
      <c r="E2" s="1"/>
      <c r="G2" s="1"/>
      <c r="H2" s="1"/>
      <c r="I2" s="3"/>
      <c r="J2" s="4"/>
      <c r="K2" s="33"/>
      <c r="L2" s="48" t="s">
        <v>3</v>
      </c>
      <c r="M2" s="7"/>
      <c r="N2" s="7"/>
      <c r="O2" s="1"/>
    </row>
    <row r="3" spans="1:15" s="2" customFormat="1" ht="16.2">
      <c r="A3" s="1"/>
      <c r="B3" s="7"/>
      <c r="C3" s="1"/>
      <c r="D3" s="1"/>
      <c r="E3" s="1"/>
      <c r="F3" s="1"/>
      <c r="G3" s="1"/>
      <c r="H3" s="1"/>
      <c r="I3" s="3"/>
      <c r="J3" s="4"/>
      <c r="K3" s="33"/>
      <c r="L3" s="8"/>
      <c r="M3" s="1"/>
      <c r="N3" s="70" t="s">
        <v>481</v>
      </c>
      <c r="O3" s="1"/>
    </row>
    <row r="4" spans="1:15" s="2" customFormat="1" ht="22.8">
      <c r="A4" s="46" t="s">
        <v>322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s="2" customFormat="1" ht="16.2">
      <c r="A5" s="47" t="s">
        <v>477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s="2" customFormat="1" ht="16.2">
      <c r="A6" s="42" t="s">
        <v>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s="14" customFormat="1" ht="78">
      <c r="A7" s="9" t="s">
        <v>6</v>
      </c>
      <c r="B7" s="9" t="s">
        <v>7</v>
      </c>
      <c r="C7" s="9" t="s">
        <v>8</v>
      </c>
      <c r="D7" s="9" t="s">
        <v>9</v>
      </c>
      <c r="E7" s="9" t="s">
        <v>10</v>
      </c>
      <c r="F7" s="10" t="s">
        <v>11</v>
      </c>
      <c r="G7" s="10" t="s">
        <v>12</v>
      </c>
      <c r="H7" s="10" t="s">
        <v>13</v>
      </c>
      <c r="I7" s="11" t="s">
        <v>14</v>
      </c>
      <c r="J7" s="12" t="s">
        <v>323</v>
      </c>
      <c r="K7" s="34" t="s">
        <v>324</v>
      </c>
      <c r="L7" s="13" t="s">
        <v>17</v>
      </c>
      <c r="M7" s="10" t="s">
        <v>18</v>
      </c>
      <c r="N7" s="9" t="s">
        <v>19</v>
      </c>
      <c r="O7" s="10" t="s">
        <v>20</v>
      </c>
    </row>
    <row r="8" spans="1:15" s="14" customFormat="1">
      <c r="A8" s="15">
        <v>1</v>
      </c>
      <c r="B8" s="16" t="s">
        <v>325</v>
      </c>
      <c r="C8" s="15"/>
      <c r="D8" s="23" t="s">
        <v>326</v>
      </c>
      <c r="E8" s="17" t="s">
        <v>24</v>
      </c>
      <c r="F8" s="18"/>
      <c r="G8" s="17" t="s">
        <v>91</v>
      </c>
      <c r="H8" s="17">
        <v>1</v>
      </c>
      <c r="I8" s="19">
        <v>43070</v>
      </c>
      <c r="J8" s="20">
        <v>3800000</v>
      </c>
      <c r="K8" s="35">
        <f>H8*J8</f>
        <v>3800000</v>
      </c>
      <c r="L8" s="18" t="s">
        <v>189</v>
      </c>
      <c r="M8" s="18" t="s">
        <v>183</v>
      </c>
      <c r="N8" s="18" t="s">
        <v>36</v>
      </c>
      <c r="O8" s="21"/>
    </row>
    <row r="9" spans="1:15">
      <c r="A9" s="17">
        <f>A8+1</f>
        <v>2</v>
      </c>
      <c r="B9" s="18" t="s">
        <v>327</v>
      </c>
      <c r="C9" s="17"/>
      <c r="D9" s="23" t="s">
        <v>328</v>
      </c>
      <c r="E9" s="17" t="s">
        <v>24</v>
      </c>
      <c r="F9" s="18"/>
      <c r="G9" s="17" t="s">
        <v>91</v>
      </c>
      <c r="H9" s="17">
        <v>1</v>
      </c>
      <c r="I9" s="19">
        <v>43070</v>
      </c>
      <c r="J9" s="20">
        <v>4500000</v>
      </c>
      <c r="K9" s="35">
        <f t="shared" ref="K9:K72" si="0">H9*J9</f>
        <v>4500000</v>
      </c>
      <c r="L9" s="18" t="s">
        <v>177</v>
      </c>
      <c r="M9" s="18" t="s">
        <v>329</v>
      </c>
      <c r="N9" s="18" t="s">
        <v>36</v>
      </c>
      <c r="O9" s="21"/>
    </row>
    <row r="10" spans="1:15">
      <c r="A10" s="17">
        <f t="shared" ref="A10:A73" si="1">A9+1</f>
        <v>3</v>
      </c>
      <c r="B10" s="18" t="s">
        <v>327</v>
      </c>
      <c r="C10" s="17"/>
      <c r="D10" s="23" t="s">
        <v>330</v>
      </c>
      <c r="E10" s="17" t="s">
        <v>24</v>
      </c>
      <c r="F10" s="18"/>
      <c r="G10" s="17" t="s">
        <v>91</v>
      </c>
      <c r="H10" s="17">
        <v>1</v>
      </c>
      <c r="I10" s="19">
        <v>43070</v>
      </c>
      <c r="J10" s="20">
        <v>4500000</v>
      </c>
      <c r="K10" s="35">
        <f t="shared" si="0"/>
        <v>4500000</v>
      </c>
      <c r="L10" s="18" t="s">
        <v>269</v>
      </c>
      <c r="M10" s="18" t="s">
        <v>270</v>
      </c>
      <c r="N10" s="18" t="s">
        <v>36</v>
      </c>
      <c r="O10" s="21"/>
    </row>
    <row r="11" spans="1:15">
      <c r="A11" s="17">
        <f t="shared" si="1"/>
        <v>4</v>
      </c>
      <c r="B11" s="16" t="s">
        <v>331</v>
      </c>
      <c r="C11" s="15"/>
      <c r="D11" s="23" t="s">
        <v>332</v>
      </c>
      <c r="E11" s="17" t="s">
        <v>24</v>
      </c>
      <c r="F11" s="18"/>
      <c r="G11" s="17" t="s">
        <v>333</v>
      </c>
      <c r="H11" s="17">
        <v>1</v>
      </c>
      <c r="I11" s="19">
        <v>43070</v>
      </c>
      <c r="J11" s="20">
        <v>1150000</v>
      </c>
      <c r="K11" s="35">
        <f t="shared" si="0"/>
        <v>1150000</v>
      </c>
      <c r="L11" s="18" t="s">
        <v>334</v>
      </c>
      <c r="M11" s="18" t="s">
        <v>335</v>
      </c>
      <c r="N11" s="18" t="s">
        <v>36</v>
      </c>
      <c r="O11" s="21"/>
    </row>
    <row r="12" spans="1:15">
      <c r="A12" s="17">
        <f t="shared" si="1"/>
        <v>5</v>
      </c>
      <c r="B12" s="18" t="s">
        <v>336</v>
      </c>
      <c r="C12" s="17"/>
      <c r="D12" s="23" t="s">
        <v>337</v>
      </c>
      <c r="E12" s="17" t="s">
        <v>24</v>
      </c>
      <c r="F12" s="18"/>
      <c r="G12" s="17" t="s">
        <v>333</v>
      </c>
      <c r="H12" s="17">
        <v>2</v>
      </c>
      <c r="I12" s="19">
        <v>43070</v>
      </c>
      <c r="J12" s="20">
        <v>1100000</v>
      </c>
      <c r="K12" s="35">
        <f t="shared" si="0"/>
        <v>2200000</v>
      </c>
      <c r="L12" s="18" t="s">
        <v>32</v>
      </c>
      <c r="M12" s="18" t="s">
        <v>33</v>
      </c>
      <c r="N12" s="18" t="s">
        <v>36</v>
      </c>
      <c r="O12" s="21"/>
    </row>
    <row r="13" spans="1:15">
      <c r="A13" s="17">
        <f t="shared" si="1"/>
        <v>6</v>
      </c>
      <c r="B13" s="18" t="s">
        <v>338</v>
      </c>
      <c r="C13" s="17"/>
      <c r="D13" s="23" t="s">
        <v>339</v>
      </c>
      <c r="E13" s="17" t="s">
        <v>24</v>
      </c>
      <c r="F13" s="18"/>
      <c r="G13" s="17" t="s">
        <v>333</v>
      </c>
      <c r="H13" s="17">
        <v>1</v>
      </c>
      <c r="I13" s="19">
        <v>43070</v>
      </c>
      <c r="J13" s="20">
        <v>3500000</v>
      </c>
      <c r="K13" s="35">
        <f t="shared" si="0"/>
        <v>3500000</v>
      </c>
      <c r="L13" s="18" t="s">
        <v>340</v>
      </c>
      <c r="M13" s="18" t="s">
        <v>341</v>
      </c>
      <c r="N13" s="18" t="s">
        <v>36</v>
      </c>
      <c r="O13" s="21"/>
    </row>
    <row r="14" spans="1:15">
      <c r="A14" s="17">
        <f t="shared" si="1"/>
        <v>7</v>
      </c>
      <c r="B14" s="18" t="s">
        <v>342</v>
      </c>
      <c r="C14" s="17"/>
      <c r="D14" s="23" t="s">
        <v>343</v>
      </c>
      <c r="E14" s="17" t="s">
        <v>24</v>
      </c>
      <c r="F14" s="18"/>
      <c r="G14" s="17" t="s">
        <v>333</v>
      </c>
      <c r="H14" s="17">
        <v>5</v>
      </c>
      <c r="I14" s="19">
        <v>43070</v>
      </c>
      <c r="J14" s="20">
        <v>3000000</v>
      </c>
      <c r="K14" s="35">
        <f t="shared" si="0"/>
        <v>15000000</v>
      </c>
      <c r="L14" s="18" t="s">
        <v>112</v>
      </c>
      <c r="M14" s="18" t="s">
        <v>113</v>
      </c>
      <c r="N14" s="18" t="s">
        <v>36</v>
      </c>
      <c r="O14" s="21"/>
    </row>
    <row r="15" spans="1:15">
      <c r="A15" s="17">
        <f t="shared" si="1"/>
        <v>8</v>
      </c>
      <c r="B15" s="18" t="s">
        <v>344</v>
      </c>
      <c r="C15" s="17"/>
      <c r="D15" s="23" t="s">
        <v>345</v>
      </c>
      <c r="E15" s="17" t="s">
        <v>24</v>
      </c>
      <c r="F15" s="18"/>
      <c r="G15" s="17" t="s">
        <v>333</v>
      </c>
      <c r="H15" s="17">
        <v>5</v>
      </c>
      <c r="I15" s="19">
        <v>43070</v>
      </c>
      <c r="J15" s="20">
        <v>3000000</v>
      </c>
      <c r="K15" s="35">
        <f t="shared" si="0"/>
        <v>15000000</v>
      </c>
      <c r="L15" s="18" t="s">
        <v>112</v>
      </c>
      <c r="M15" s="18" t="s">
        <v>113</v>
      </c>
      <c r="N15" s="18" t="s">
        <v>36</v>
      </c>
      <c r="O15" s="21"/>
    </row>
    <row r="16" spans="1:15">
      <c r="A16" s="17">
        <f t="shared" si="1"/>
        <v>9</v>
      </c>
      <c r="B16" s="16" t="s">
        <v>346</v>
      </c>
      <c r="C16" s="24"/>
      <c r="D16" s="23" t="s">
        <v>347</v>
      </c>
      <c r="E16" s="17" t="s">
        <v>24</v>
      </c>
      <c r="F16" s="18"/>
      <c r="G16" s="17" t="s">
        <v>333</v>
      </c>
      <c r="H16" s="17">
        <v>4</v>
      </c>
      <c r="I16" s="19">
        <v>43070</v>
      </c>
      <c r="J16" s="20">
        <v>500000</v>
      </c>
      <c r="K16" s="35">
        <f t="shared" si="0"/>
        <v>2000000</v>
      </c>
      <c r="L16" s="18" t="s">
        <v>112</v>
      </c>
      <c r="M16" s="18" t="s">
        <v>113</v>
      </c>
      <c r="N16" s="18" t="s">
        <v>36</v>
      </c>
      <c r="O16" s="21"/>
    </row>
    <row r="17" spans="1:15">
      <c r="A17" s="17">
        <f t="shared" si="1"/>
        <v>10</v>
      </c>
      <c r="B17" s="16" t="s">
        <v>348</v>
      </c>
      <c r="C17" s="17"/>
      <c r="D17" s="23" t="s">
        <v>349</v>
      </c>
      <c r="E17" s="17" t="s">
        <v>24</v>
      </c>
      <c r="F17" s="18"/>
      <c r="G17" s="17" t="s">
        <v>333</v>
      </c>
      <c r="H17" s="17">
        <v>2</v>
      </c>
      <c r="I17" s="19">
        <v>43070</v>
      </c>
      <c r="J17" s="20">
        <v>1000000</v>
      </c>
      <c r="K17" s="35">
        <f t="shared" si="0"/>
        <v>2000000</v>
      </c>
      <c r="L17" s="18" t="s">
        <v>112</v>
      </c>
      <c r="M17" s="18" t="s">
        <v>113</v>
      </c>
      <c r="N17" s="18" t="s">
        <v>36</v>
      </c>
      <c r="O17" s="21"/>
    </row>
    <row r="18" spans="1:15">
      <c r="A18" s="17">
        <f t="shared" si="1"/>
        <v>11</v>
      </c>
      <c r="B18" s="16" t="s">
        <v>350</v>
      </c>
      <c r="C18" s="17"/>
      <c r="D18" s="23" t="s">
        <v>351</v>
      </c>
      <c r="E18" s="17" t="s">
        <v>24</v>
      </c>
      <c r="F18" s="18"/>
      <c r="G18" s="17" t="s">
        <v>333</v>
      </c>
      <c r="H18" s="17">
        <v>9</v>
      </c>
      <c r="I18" s="19">
        <v>43070</v>
      </c>
      <c r="J18" s="25">
        <v>150000</v>
      </c>
      <c r="K18" s="35">
        <f t="shared" si="0"/>
        <v>1350000</v>
      </c>
      <c r="L18" s="18" t="s">
        <v>112</v>
      </c>
      <c r="M18" s="18" t="s">
        <v>113</v>
      </c>
      <c r="N18" s="18" t="s">
        <v>36</v>
      </c>
      <c r="O18" s="21"/>
    </row>
    <row r="19" spans="1:15">
      <c r="A19" s="17">
        <f t="shared" si="1"/>
        <v>12</v>
      </c>
      <c r="B19" s="16" t="s">
        <v>352</v>
      </c>
      <c r="C19" s="17"/>
      <c r="D19" s="23" t="s">
        <v>353</v>
      </c>
      <c r="E19" s="17" t="s">
        <v>24</v>
      </c>
      <c r="F19" s="18"/>
      <c r="G19" s="17" t="s">
        <v>333</v>
      </c>
      <c r="H19" s="17">
        <v>2</v>
      </c>
      <c r="I19" s="19">
        <v>43070</v>
      </c>
      <c r="J19" s="28">
        <v>150000</v>
      </c>
      <c r="K19" s="36">
        <f t="shared" si="0"/>
        <v>300000</v>
      </c>
      <c r="L19" s="18" t="s">
        <v>112</v>
      </c>
      <c r="M19" s="18" t="s">
        <v>113</v>
      </c>
      <c r="N19" s="18" t="s">
        <v>36</v>
      </c>
      <c r="O19" s="21"/>
    </row>
    <row r="20" spans="1:15">
      <c r="A20" s="17">
        <f t="shared" si="1"/>
        <v>13</v>
      </c>
      <c r="B20" s="16" t="s">
        <v>354</v>
      </c>
      <c r="C20" s="24"/>
      <c r="D20" s="23" t="s">
        <v>355</v>
      </c>
      <c r="E20" s="17" t="s">
        <v>24</v>
      </c>
      <c r="F20" s="18"/>
      <c r="G20" s="17" t="s">
        <v>333</v>
      </c>
      <c r="H20" s="17">
        <v>9</v>
      </c>
      <c r="I20" s="19">
        <v>43070</v>
      </c>
      <c r="J20" s="28">
        <v>300000</v>
      </c>
      <c r="K20" s="36">
        <f t="shared" si="0"/>
        <v>2700000</v>
      </c>
      <c r="L20" s="18" t="s">
        <v>112</v>
      </c>
      <c r="M20" s="18" t="s">
        <v>113</v>
      </c>
      <c r="N20" s="18" t="s">
        <v>36</v>
      </c>
      <c r="O20" s="21"/>
    </row>
    <row r="21" spans="1:15">
      <c r="A21" s="17">
        <f t="shared" si="1"/>
        <v>14</v>
      </c>
      <c r="B21" s="18" t="s">
        <v>356</v>
      </c>
      <c r="C21" s="17"/>
      <c r="D21" s="23" t="s">
        <v>357</v>
      </c>
      <c r="E21" s="17" t="s">
        <v>24</v>
      </c>
      <c r="F21" s="18"/>
      <c r="G21" s="17" t="s">
        <v>333</v>
      </c>
      <c r="H21" s="17">
        <v>4</v>
      </c>
      <c r="I21" s="19">
        <v>43070</v>
      </c>
      <c r="J21" s="26">
        <v>1000000</v>
      </c>
      <c r="K21" s="36">
        <f t="shared" si="0"/>
        <v>4000000</v>
      </c>
      <c r="L21" s="18" t="s">
        <v>112</v>
      </c>
      <c r="M21" s="18" t="s">
        <v>113</v>
      </c>
      <c r="N21" s="18" t="s">
        <v>36</v>
      </c>
      <c r="O21" s="21"/>
    </row>
    <row r="22" spans="1:15">
      <c r="A22" s="17">
        <f t="shared" si="1"/>
        <v>15</v>
      </c>
      <c r="B22" s="18" t="s">
        <v>358</v>
      </c>
      <c r="C22" s="17"/>
      <c r="D22" s="23" t="s">
        <v>359</v>
      </c>
      <c r="E22" s="17" t="s">
        <v>24</v>
      </c>
      <c r="F22" s="18"/>
      <c r="G22" s="17" t="s">
        <v>333</v>
      </c>
      <c r="H22" s="17">
        <v>5</v>
      </c>
      <c r="I22" s="19">
        <v>43070</v>
      </c>
      <c r="J22" s="26">
        <v>500000</v>
      </c>
      <c r="K22" s="36">
        <f t="shared" si="0"/>
        <v>2500000</v>
      </c>
      <c r="L22" s="18" t="s">
        <v>112</v>
      </c>
      <c r="M22" s="18" t="s">
        <v>113</v>
      </c>
      <c r="N22" s="18" t="s">
        <v>36</v>
      </c>
      <c r="O22" s="21"/>
    </row>
    <row r="23" spans="1:15">
      <c r="A23" s="17">
        <f t="shared" si="1"/>
        <v>16</v>
      </c>
      <c r="B23" s="18" t="s">
        <v>360</v>
      </c>
      <c r="C23" s="17"/>
      <c r="D23" s="23" t="s">
        <v>361</v>
      </c>
      <c r="E23" s="17" t="s">
        <v>24</v>
      </c>
      <c r="F23" s="18"/>
      <c r="G23" s="17" t="s">
        <v>333</v>
      </c>
      <c r="H23" s="17">
        <v>5</v>
      </c>
      <c r="I23" s="19">
        <v>43070</v>
      </c>
      <c r="J23" s="26">
        <v>3000000</v>
      </c>
      <c r="K23" s="36">
        <f t="shared" si="0"/>
        <v>15000000</v>
      </c>
      <c r="L23" s="18" t="s">
        <v>112</v>
      </c>
      <c r="M23" s="18" t="s">
        <v>113</v>
      </c>
      <c r="N23" s="18" t="s">
        <v>36</v>
      </c>
      <c r="O23" s="21"/>
    </row>
    <row r="24" spans="1:15">
      <c r="A24" s="17">
        <f t="shared" si="1"/>
        <v>17</v>
      </c>
      <c r="B24" s="18" t="s">
        <v>362</v>
      </c>
      <c r="C24" s="17"/>
      <c r="D24" s="23" t="s">
        <v>363</v>
      </c>
      <c r="E24" s="17" t="s">
        <v>24</v>
      </c>
      <c r="F24" s="18"/>
      <c r="G24" s="17" t="s">
        <v>333</v>
      </c>
      <c r="H24" s="17">
        <v>5</v>
      </c>
      <c r="I24" s="19">
        <v>43070</v>
      </c>
      <c r="J24" s="26">
        <v>500000</v>
      </c>
      <c r="K24" s="36">
        <f t="shared" si="0"/>
        <v>2500000</v>
      </c>
      <c r="L24" s="18" t="s">
        <v>112</v>
      </c>
      <c r="M24" s="18" t="s">
        <v>113</v>
      </c>
      <c r="N24" s="18" t="s">
        <v>36</v>
      </c>
      <c r="O24" s="21"/>
    </row>
    <row r="25" spans="1:15">
      <c r="A25" s="17">
        <f t="shared" si="1"/>
        <v>18</v>
      </c>
      <c r="B25" s="18" t="s">
        <v>364</v>
      </c>
      <c r="C25" s="17"/>
      <c r="D25" s="23" t="s">
        <v>365</v>
      </c>
      <c r="E25" s="17" t="s">
        <v>24</v>
      </c>
      <c r="F25" s="18"/>
      <c r="G25" s="17" t="s">
        <v>333</v>
      </c>
      <c r="H25" s="17">
        <v>5</v>
      </c>
      <c r="I25" s="19">
        <v>43070</v>
      </c>
      <c r="J25" s="26">
        <v>500000</v>
      </c>
      <c r="K25" s="36">
        <f t="shared" si="0"/>
        <v>2500000</v>
      </c>
      <c r="L25" s="18" t="s">
        <v>112</v>
      </c>
      <c r="M25" s="18" t="s">
        <v>113</v>
      </c>
      <c r="N25" s="18" t="s">
        <v>36</v>
      </c>
      <c r="O25" s="21"/>
    </row>
    <row r="26" spans="1:15">
      <c r="A26" s="17">
        <f t="shared" si="1"/>
        <v>19</v>
      </c>
      <c r="B26" s="18" t="s">
        <v>366</v>
      </c>
      <c r="C26" s="17"/>
      <c r="D26" s="23" t="s">
        <v>367</v>
      </c>
      <c r="E26" s="17" t="s">
        <v>24</v>
      </c>
      <c r="F26" s="18"/>
      <c r="G26" s="17" t="s">
        <v>333</v>
      </c>
      <c r="H26" s="17">
        <v>5</v>
      </c>
      <c r="I26" s="19">
        <v>43070</v>
      </c>
      <c r="J26" s="26">
        <v>500000</v>
      </c>
      <c r="K26" s="36">
        <f t="shared" si="0"/>
        <v>2500000</v>
      </c>
      <c r="L26" s="18" t="s">
        <v>112</v>
      </c>
      <c r="M26" s="18" t="s">
        <v>113</v>
      </c>
      <c r="N26" s="18" t="s">
        <v>36</v>
      </c>
      <c r="O26" s="21"/>
    </row>
    <row r="27" spans="1:15">
      <c r="A27" s="17">
        <f t="shared" si="1"/>
        <v>20</v>
      </c>
      <c r="B27" s="18" t="s">
        <v>368</v>
      </c>
      <c r="C27" s="17"/>
      <c r="D27" s="23" t="s">
        <v>347</v>
      </c>
      <c r="E27" s="17" t="s">
        <v>24</v>
      </c>
      <c r="F27" s="18"/>
      <c r="G27" s="17" t="s">
        <v>333</v>
      </c>
      <c r="H27" s="17">
        <v>2</v>
      </c>
      <c r="I27" s="19">
        <v>43070</v>
      </c>
      <c r="J27" s="26">
        <v>700000</v>
      </c>
      <c r="K27" s="36">
        <f t="shared" si="0"/>
        <v>1400000</v>
      </c>
      <c r="L27" s="18" t="s">
        <v>112</v>
      </c>
      <c r="M27" s="18" t="s">
        <v>113</v>
      </c>
      <c r="N27" s="18" t="s">
        <v>36</v>
      </c>
      <c r="O27" s="21"/>
    </row>
    <row r="28" spans="1:15">
      <c r="A28" s="17">
        <f t="shared" si="1"/>
        <v>21</v>
      </c>
      <c r="B28" s="18" t="s">
        <v>369</v>
      </c>
      <c r="C28" s="17"/>
      <c r="D28" s="23" t="s">
        <v>370</v>
      </c>
      <c r="E28" s="17" t="s">
        <v>24</v>
      </c>
      <c r="F28" s="18"/>
      <c r="G28" s="17" t="s">
        <v>333</v>
      </c>
      <c r="H28" s="17">
        <v>2</v>
      </c>
      <c r="I28" s="19">
        <v>43070</v>
      </c>
      <c r="J28" s="26">
        <v>1000000</v>
      </c>
      <c r="K28" s="36">
        <f t="shared" si="0"/>
        <v>2000000</v>
      </c>
      <c r="L28" s="18" t="s">
        <v>112</v>
      </c>
      <c r="M28" s="18" t="s">
        <v>113</v>
      </c>
      <c r="N28" s="18" t="s">
        <v>36</v>
      </c>
      <c r="O28" s="21"/>
    </row>
    <row r="29" spans="1:15">
      <c r="A29" s="17">
        <f t="shared" si="1"/>
        <v>22</v>
      </c>
      <c r="B29" s="18" t="s">
        <v>371</v>
      </c>
      <c r="C29" s="17"/>
      <c r="D29" s="23" t="s">
        <v>372</v>
      </c>
      <c r="E29" s="17" t="s">
        <v>24</v>
      </c>
      <c r="F29" s="18"/>
      <c r="G29" s="17" t="s">
        <v>333</v>
      </c>
      <c r="H29" s="17">
        <v>2</v>
      </c>
      <c r="I29" s="19">
        <v>43070</v>
      </c>
      <c r="J29" s="26">
        <v>2000000</v>
      </c>
      <c r="K29" s="36">
        <f t="shared" si="0"/>
        <v>4000000</v>
      </c>
      <c r="L29" s="18" t="s">
        <v>112</v>
      </c>
      <c r="M29" s="18" t="s">
        <v>113</v>
      </c>
      <c r="N29" s="18" t="s">
        <v>36</v>
      </c>
      <c r="O29" s="21"/>
    </row>
    <row r="30" spans="1:15">
      <c r="A30" s="17">
        <f t="shared" si="1"/>
        <v>23</v>
      </c>
      <c r="B30" s="18" t="s">
        <v>373</v>
      </c>
      <c r="C30" s="17"/>
      <c r="D30" s="23" t="s">
        <v>374</v>
      </c>
      <c r="E30" s="17" t="s">
        <v>24</v>
      </c>
      <c r="F30" s="18"/>
      <c r="G30" s="17" t="s">
        <v>333</v>
      </c>
      <c r="H30" s="17">
        <v>1</v>
      </c>
      <c r="I30" s="19">
        <v>43009</v>
      </c>
      <c r="J30" s="26">
        <v>3800000</v>
      </c>
      <c r="K30" s="36">
        <f t="shared" si="0"/>
        <v>3800000</v>
      </c>
      <c r="L30" s="18" t="s">
        <v>269</v>
      </c>
      <c r="M30" s="18" t="s">
        <v>375</v>
      </c>
      <c r="N30" s="18" t="s">
        <v>36</v>
      </c>
      <c r="O30" s="21"/>
    </row>
    <row r="31" spans="1:15">
      <c r="A31" s="17">
        <f t="shared" si="1"/>
        <v>24</v>
      </c>
      <c r="B31" s="18" t="s">
        <v>373</v>
      </c>
      <c r="C31" s="17"/>
      <c r="D31" s="23" t="s">
        <v>376</v>
      </c>
      <c r="E31" s="17" t="s">
        <v>24</v>
      </c>
      <c r="F31" s="18"/>
      <c r="G31" s="17" t="s">
        <v>333</v>
      </c>
      <c r="H31" s="17">
        <v>4</v>
      </c>
      <c r="I31" s="19">
        <v>43009</v>
      </c>
      <c r="J31" s="26">
        <v>3800000</v>
      </c>
      <c r="K31" s="36">
        <f t="shared" si="0"/>
        <v>15200000</v>
      </c>
      <c r="L31" s="18" t="s">
        <v>304</v>
      </c>
      <c r="M31" s="18" t="s">
        <v>321</v>
      </c>
      <c r="N31" s="18" t="s">
        <v>36</v>
      </c>
      <c r="O31" s="21"/>
    </row>
    <row r="32" spans="1:15">
      <c r="A32" s="17">
        <f t="shared" si="1"/>
        <v>25</v>
      </c>
      <c r="B32" s="18" t="s">
        <v>373</v>
      </c>
      <c r="C32" s="17"/>
      <c r="D32" s="23" t="s">
        <v>377</v>
      </c>
      <c r="E32" s="17" t="s">
        <v>24</v>
      </c>
      <c r="F32" s="18"/>
      <c r="G32" s="17" t="s">
        <v>333</v>
      </c>
      <c r="H32" s="17">
        <v>2</v>
      </c>
      <c r="I32" s="19">
        <v>43009</v>
      </c>
      <c r="J32" s="26">
        <v>3800000</v>
      </c>
      <c r="K32" s="36">
        <f t="shared" si="0"/>
        <v>7600000</v>
      </c>
      <c r="L32" s="18" t="s">
        <v>378</v>
      </c>
      <c r="M32" s="18" t="s">
        <v>379</v>
      </c>
      <c r="N32" s="18" t="s">
        <v>36</v>
      </c>
      <c r="O32" s="21"/>
    </row>
    <row r="33" spans="1:15">
      <c r="A33" s="17">
        <f t="shared" si="1"/>
        <v>26</v>
      </c>
      <c r="B33" s="18" t="s">
        <v>373</v>
      </c>
      <c r="C33" s="17"/>
      <c r="D33" s="23" t="s">
        <v>380</v>
      </c>
      <c r="E33" s="17" t="s">
        <v>24</v>
      </c>
      <c r="F33" s="18"/>
      <c r="G33" s="17" t="s">
        <v>333</v>
      </c>
      <c r="H33" s="17">
        <v>1</v>
      </c>
      <c r="I33" s="19">
        <v>43009</v>
      </c>
      <c r="J33" s="26">
        <v>3800000</v>
      </c>
      <c r="K33" s="36">
        <f t="shared" si="0"/>
        <v>3800000</v>
      </c>
      <c r="L33" s="18" t="s">
        <v>283</v>
      </c>
      <c r="M33" s="18" t="s">
        <v>284</v>
      </c>
      <c r="N33" s="18" t="s">
        <v>36</v>
      </c>
      <c r="O33" s="21"/>
    </row>
    <row r="34" spans="1:15">
      <c r="A34" s="17">
        <f t="shared" si="1"/>
        <v>27</v>
      </c>
      <c r="B34" s="16" t="s">
        <v>381</v>
      </c>
      <c r="C34" s="17"/>
      <c r="D34" s="23" t="s">
        <v>382</v>
      </c>
      <c r="E34" s="17" t="s">
        <v>24</v>
      </c>
      <c r="F34" s="18"/>
      <c r="G34" s="17" t="s">
        <v>333</v>
      </c>
      <c r="H34" s="17">
        <v>2</v>
      </c>
      <c r="I34" s="19">
        <v>43009</v>
      </c>
      <c r="J34" s="20">
        <v>3900000</v>
      </c>
      <c r="K34" s="36">
        <f t="shared" si="0"/>
        <v>7800000</v>
      </c>
      <c r="L34" s="18" t="s">
        <v>383</v>
      </c>
      <c r="M34" s="18" t="s">
        <v>384</v>
      </c>
      <c r="N34" s="18" t="s">
        <v>36</v>
      </c>
      <c r="O34" s="21"/>
    </row>
    <row r="35" spans="1:15">
      <c r="A35" s="17">
        <f t="shared" si="1"/>
        <v>28</v>
      </c>
      <c r="B35" s="16" t="s">
        <v>381</v>
      </c>
      <c r="C35" s="17"/>
      <c r="D35" s="23" t="s">
        <v>385</v>
      </c>
      <c r="E35" s="17" t="s">
        <v>24</v>
      </c>
      <c r="F35" s="18"/>
      <c r="G35" s="17" t="s">
        <v>333</v>
      </c>
      <c r="H35" s="17">
        <v>3</v>
      </c>
      <c r="I35" s="19">
        <v>43009</v>
      </c>
      <c r="J35" s="20">
        <v>3900000</v>
      </c>
      <c r="K35" s="36">
        <f t="shared" si="0"/>
        <v>11700000</v>
      </c>
      <c r="L35" s="18" t="s">
        <v>304</v>
      </c>
      <c r="M35" s="18" t="s">
        <v>321</v>
      </c>
      <c r="N35" s="18" t="s">
        <v>36</v>
      </c>
      <c r="O35" s="21"/>
    </row>
    <row r="36" spans="1:15">
      <c r="A36" s="17">
        <f t="shared" si="1"/>
        <v>29</v>
      </c>
      <c r="B36" s="16" t="s">
        <v>381</v>
      </c>
      <c r="C36" s="17"/>
      <c r="D36" s="23" t="s">
        <v>386</v>
      </c>
      <c r="E36" s="17" t="s">
        <v>24</v>
      </c>
      <c r="F36" s="18"/>
      <c r="G36" s="17" t="s">
        <v>333</v>
      </c>
      <c r="H36" s="17">
        <v>1</v>
      </c>
      <c r="I36" s="19">
        <v>43009</v>
      </c>
      <c r="J36" s="20">
        <v>3900000</v>
      </c>
      <c r="K36" s="36">
        <f t="shared" si="0"/>
        <v>3900000</v>
      </c>
      <c r="L36" s="18" t="s">
        <v>137</v>
      </c>
      <c r="M36" s="18" t="s">
        <v>387</v>
      </c>
      <c r="N36" s="18" t="s">
        <v>36</v>
      </c>
      <c r="O36" s="21"/>
    </row>
    <row r="37" spans="1:15">
      <c r="A37" s="17">
        <f t="shared" si="1"/>
        <v>30</v>
      </c>
      <c r="B37" s="16" t="s">
        <v>381</v>
      </c>
      <c r="C37" s="17"/>
      <c r="D37" s="23" t="s">
        <v>386</v>
      </c>
      <c r="E37" s="17" t="s">
        <v>24</v>
      </c>
      <c r="F37" s="18"/>
      <c r="G37" s="17" t="s">
        <v>333</v>
      </c>
      <c r="H37" s="17">
        <v>1</v>
      </c>
      <c r="I37" s="19">
        <v>43040</v>
      </c>
      <c r="J37" s="20">
        <v>3900000</v>
      </c>
      <c r="K37" s="36">
        <f t="shared" si="0"/>
        <v>3900000</v>
      </c>
      <c r="L37" s="18" t="s">
        <v>127</v>
      </c>
      <c r="M37" s="18" t="s">
        <v>388</v>
      </c>
      <c r="N37" s="18" t="s">
        <v>36</v>
      </c>
      <c r="O37" s="21"/>
    </row>
    <row r="38" spans="1:15">
      <c r="A38" s="17">
        <f t="shared" si="1"/>
        <v>31</v>
      </c>
      <c r="B38" s="16" t="s">
        <v>389</v>
      </c>
      <c r="C38" s="17"/>
      <c r="D38" s="23" t="s">
        <v>390</v>
      </c>
      <c r="E38" s="17" t="s">
        <v>24</v>
      </c>
      <c r="F38" s="18"/>
      <c r="G38" s="17" t="s">
        <v>333</v>
      </c>
      <c r="H38" s="17">
        <v>2</v>
      </c>
      <c r="I38" s="19">
        <v>43009</v>
      </c>
      <c r="J38" s="20">
        <v>3700000</v>
      </c>
      <c r="K38" s="36">
        <f t="shared" si="0"/>
        <v>7400000</v>
      </c>
      <c r="L38" s="18" t="s">
        <v>269</v>
      </c>
      <c r="M38" s="18" t="s">
        <v>270</v>
      </c>
      <c r="N38" s="18" t="s">
        <v>36</v>
      </c>
      <c r="O38" s="21"/>
    </row>
    <row r="39" spans="1:15">
      <c r="A39" s="17">
        <f t="shared" si="1"/>
        <v>32</v>
      </c>
      <c r="B39" s="16" t="s">
        <v>389</v>
      </c>
      <c r="C39" s="17"/>
      <c r="D39" s="23" t="s">
        <v>391</v>
      </c>
      <c r="E39" s="17" t="s">
        <v>24</v>
      </c>
      <c r="F39" s="18"/>
      <c r="G39" s="17" t="s">
        <v>333</v>
      </c>
      <c r="H39" s="17">
        <v>8</v>
      </c>
      <c r="I39" s="19">
        <v>43040</v>
      </c>
      <c r="J39" s="20">
        <v>3700000</v>
      </c>
      <c r="K39" s="36">
        <f t="shared" si="0"/>
        <v>29600000</v>
      </c>
      <c r="L39" s="18" t="s">
        <v>310</v>
      </c>
      <c r="M39" s="18" t="s">
        <v>46</v>
      </c>
      <c r="N39" s="18" t="s">
        <v>36</v>
      </c>
      <c r="O39" s="21"/>
    </row>
    <row r="40" spans="1:15">
      <c r="A40" s="17">
        <f t="shared" si="1"/>
        <v>33</v>
      </c>
      <c r="B40" s="16" t="s">
        <v>392</v>
      </c>
      <c r="C40" s="17"/>
      <c r="D40" s="23" t="s">
        <v>393</v>
      </c>
      <c r="E40" s="17" t="s">
        <v>24</v>
      </c>
      <c r="F40" s="18"/>
      <c r="G40" s="17" t="s">
        <v>333</v>
      </c>
      <c r="H40" s="17">
        <v>1</v>
      </c>
      <c r="I40" s="19">
        <v>43009</v>
      </c>
      <c r="J40" s="20">
        <v>2700000</v>
      </c>
      <c r="K40" s="36">
        <f t="shared" si="0"/>
        <v>2700000</v>
      </c>
      <c r="L40" s="18" t="s">
        <v>310</v>
      </c>
      <c r="M40" s="18" t="s">
        <v>46</v>
      </c>
      <c r="N40" s="18" t="s">
        <v>36</v>
      </c>
      <c r="O40" s="21"/>
    </row>
    <row r="41" spans="1:15">
      <c r="A41" s="17">
        <f t="shared" si="1"/>
        <v>34</v>
      </c>
      <c r="B41" s="16" t="s">
        <v>392</v>
      </c>
      <c r="C41" s="17"/>
      <c r="D41" s="23" t="s">
        <v>394</v>
      </c>
      <c r="E41" s="17" t="s">
        <v>24</v>
      </c>
      <c r="F41" s="18"/>
      <c r="G41" s="17" t="s">
        <v>333</v>
      </c>
      <c r="H41" s="17">
        <v>1</v>
      </c>
      <c r="I41" s="19">
        <v>43009</v>
      </c>
      <c r="J41" s="20">
        <v>2700000</v>
      </c>
      <c r="K41" s="36">
        <f t="shared" si="0"/>
        <v>2700000</v>
      </c>
      <c r="L41" s="18" t="s">
        <v>340</v>
      </c>
      <c r="M41" s="18" t="s">
        <v>341</v>
      </c>
      <c r="N41" s="18" t="s">
        <v>36</v>
      </c>
      <c r="O41" s="21"/>
    </row>
    <row r="42" spans="1:15">
      <c r="A42" s="17">
        <f t="shared" si="1"/>
        <v>35</v>
      </c>
      <c r="B42" s="16" t="s">
        <v>395</v>
      </c>
      <c r="C42" s="17"/>
      <c r="D42" s="23" t="s">
        <v>396</v>
      </c>
      <c r="E42" s="17" t="s">
        <v>24</v>
      </c>
      <c r="F42" s="18"/>
      <c r="G42" s="24" t="s">
        <v>333</v>
      </c>
      <c r="H42" s="17">
        <v>30</v>
      </c>
      <c r="I42" s="19">
        <v>43009</v>
      </c>
      <c r="J42" s="20">
        <v>1243000</v>
      </c>
      <c r="K42" s="36">
        <f t="shared" si="0"/>
        <v>37290000</v>
      </c>
      <c r="L42" s="18" t="s">
        <v>397</v>
      </c>
      <c r="M42" s="18" t="s">
        <v>284</v>
      </c>
      <c r="N42" s="18" t="s">
        <v>36</v>
      </c>
      <c r="O42" s="21"/>
    </row>
    <row r="43" spans="1:15">
      <c r="A43" s="17">
        <f t="shared" si="1"/>
        <v>36</v>
      </c>
      <c r="B43" s="16" t="s">
        <v>395</v>
      </c>
      <c r="C43" s="17"/>
      <c r="D43" s="23" t="s">
        <v>398</v>
      </c>
      <c r="E43" s="17" t="s">
        <v>24</v>
      </c>
      <c r="F43" s="18"/>
      <c r="G43" s="24" t="s">
        <v>333</v>
      </c>
      <c r="H43" s="17">
        <v>50</v>
      </c>
      <c r="I43" s="19">
        <v>43009</v>
      </c>
      <c r="J43" s="20">
        <v>1243000</v>
      </c>
      <c r="K43" s="36">
        <f t="shared" si="0"/>
        <v>62150000</v>
      </c>
      <c r="L43" s="18" t="s">
        <v>62</v>
      </c>
      <c r="M43" s="18" t="s">
        <v>399</v>
      </c>
      <c r="N43" s="18" t="s">
        <v>36</v>
      </c>
      <c r="O43" s="21"/>
    </row>
    <row r="44" spans="1:15">
      <c r="A44" s="17">
        <f t="shared" si="1"/>
        <v>37</v>
      </c>
      <c r="B44" s="16" t="s">
        <v>395</v>
      </c>
      <c r="C44" s="17"/>
      <c r="D44" s="23" t="s">
        <v>400</v>
      </c>
      <c r="E44" s="17" t="s">
        <v>24</v>
      </c>
      <c r="F44" s="18"/>
      <c r="G44" s="24" t="s">
        <v>333</v>
      </c>
      <c r="H44" s="17">
        <v>28</v>
      </c>
      <c r="I44" s="19">
        <v>43009</v>
      </c>
      <c r="J44" s="20">
        <v>1243000</v>
      </c>
      <c r="K44" s="36">
        <f t="shared" si="0"/>
        <v>34804000</v>
      </c>
      <c r="L44" s="18" t="s">
        <v>147</v>
      </c>
      <c r="M44" s="18" t="s">
        <v>401</v>
      </c>
      <c r="N44" s="18" t="s">
        <v>36</v>
      </c>
      <c r="O44" s="21"/>
    </row>
    <row r="45" spans="1:15">
      <c r="A45" s="17">
        <f t="shared" si="1"/>
        <v>38</v>
      </c>
      <c r="B45" s="16" t="s">
        <v>395</v>
      </c>
      <c r="C45" s="24"/>
      <c r="D45" s="23" t="s">
        <v>402</v>
      </c>
      <c r="E45" s="17" t="s">
        <v>24</v>
      </c>
      <c r="F45" s="18"/>
      <c r="G45" s="24" t="s">
        <v>333</v>
      </c>
      <c r="H45" s="17">
        <v>5</v>
      </c>
      <c r="I45" s="19">
        <v>43009</v>
      </c>
      <c r="J45" s="20">
        <v>1243000</v>
      </c>
      <c r="K45" s="36">
        <f t="shared" si="0"/>
        <v>6215000</v>
      </c>
      <c r="L45" s="18" t="s">
        <v>137</v>
      </c>
      <c r="M45" s="18" t="s">
        <v>387</v>
      </c>
      <c r="N45" s="18" t="s">
        <v>36</v>
      </c>
      <c r="O45" s="21"/>
    </row>
    <row r="46" spans="1:15">
      <c r="A46" s="17">
        <f t="shared" si="1"/>
        <v>39</v>
      </c>
      <c r="B46" s="16" t="s">
        <v>395</v>
      </c>
      <c r="C46" s="17"/>
      <c r="D46" s="23" t="s">
        <v>403</v>
      </c>
      <c r="E46" s="17" t="s">
        <v>24</v>
      </c>
      <c r="F46" s="18"/>
      <c r="G46" s="24" t="s">
        <v>333</v>
      </c>
      <c r="H46" s="17">
        <v>10</v>
      </c>
      <c r="I46" s="19">
        <v>43009</v>
      </c>
      <c r="J46" s="20">
        <v>1243000</v>
      </c>
      <c r="K46" s="36">
        <f t="shared" si="0"/>
        <v>12430000</v>
      </c>
      <c r="L46" s="18" t="s">
        <v>51</v>
      </c>
      <c r="M46" s="18" t="s">
        <v>52</v>
      </c>
      <c r="N46" s="18" t="s">
        <v>36</v>
      </c>
      <c r="O46" s="21"/>
    </row>
    <row r="47" spans="1:15">
      <c r="A47" s="17">
        <f t="shared" si="1"/>
        <v>40</v>
      </c>
      <c r="B47" s="16" t="s">
        <v>404</v>
      </c>
      <c r="C47" s="17"/>
      <c r="D47" s="23" t="s">
        <v>405</v>
      </c>
      <c r="E47" s="17" t="s">
        <v>61</v>
      </c>
      <c r="F47" s="18"/>
      <c r="G47" s="17" t="s">
        <v>333</v>
      </c>
      <c r="H47" s="17">
        <v>2</v>
      </c>
      <c r="I47" s="19">
        <v>43009</v>
      </c>
      <c r="J47" s="20">
        <v>3000000</v>
      </c>
      <c r="K47" s="36">
        <f t="shared" si="0"/>
        <v>6000000</v>
      </c>
      <c r="L47" s="18" t="s">
        <v>156</v>
      </c>
      <c r="M47" s="18" t="s">
        <v>157</v>
      </c>
      <c r="N47" s="18" t="s">
        <v>36</v>
      </c>
      <c r="O47" s="21"/>
    </row>
    <row r="48" spans="1:15">
      <c r="A48" s="17">
        <f t="shared" si="1"/>
        <v>41</v>
      </c>
      <c r="B48" s="18" t="s">
        <v>373</v>
      </c>
      <c r="C48" s="17"/>
      <c r="D48" s="23" t="s">
        <v>380</v>
      </c>
      <c r="E48" s="17" t="s">
        <v>24</v>
      </c>
      <c r="F48" s="18"/>
      <c r="G48" s="17" t="s">
        <v>333</v>
      </c>
      <c r="H48" s="17">
        <v>4</v>
      </c>
      <c r="I48" s="19">
        <v>43009</v>
      </c>
      <c r="J48" s="26">
        <v>3800000</v>
      </c>
      <c r="K48" s="36">
        <f t="shared" si="0"/>
        <v>15200000</v>
      </c>
      <c r="L48" s="18" t="s">
        <v>283</v>
      </c>
      <c r="M48" s="18" t="s">
        <v>284</v>
      </c>
      <c r="N48" s="18" t="s">
        <v>36</v>
      </c>
      <c r="O48" s="21"/>
    </row>
    <row r="49" spans="1:15">
      <c r="A49" s="17">
        <f t="shared" si="1"/>
        <v>42</v>
      </c>
      <c r="B49" s="18" t="s">
        <v>406</v>
      </c>
      <c r="C49" s="17"/>
      <c r="D49" s="23" t="s">
        <v>407</v>
      </c>
      <c r="E49" s="17" t="s">
        <v>24</v>
      </c>
      <c r="F49" s="18"/>
      <c r="G49" s="17" t="s">
        <v>333</v>
      </c>
      <c r="H49" s="17">
        <v>20</v>
      </c>
      <c r="I49" s="19">
        <v>43009</v>
      </c>
      <c r="J49" s="20">
        <v>1870000</v>
      </c>
      <c r="K49" s="36">
        <f t="shared" si="0"/>
        <v>37400000</v>
      </c>
      <c r="L49" s="18" t="s">
        <v>32</v>
      </c>
      <c r="M49" s="18" t="s">
        <v>33</v>
      </c>
      <c r="N49" s="18" t="s">
        <v>36</v>
      </c>
      <c r="O49" s="21"/>
    </row>
    <row r="50" spans="1:15">
      <c r="A50" s="17">
        <f t="shared" si="1"/>
        <v>43</v>
      </c>
      <c r="B50" s="18" t="s">
        <v>406</v>
      </c>
      <c r="C50" s="17"/>
      <c r="D50" s="23" t="s">
        <v>408</v>
      </c>
      <c r="E50" s="17" t="s">
        <v>24</v>
      </c>
      <c r="F50" s="18"/>
      <c r="G50" s="17" t="s">
        <v>333</v>
      </c>
      <c r="H50" s="17">
        <v>12</v>
      </c>
      <c r="I50" s="19">
        <v>43009</v>
      </c>
      <c r="J50" s="20">
        <v>1870000</v>
      </c>
      <c r="K50" s="36">
        <f t="shared" si="0"/>
        <v>22440000</v>
      </c>
      <c r="L50" s="18" t="s">
        <v>310</v>
      </c>
      <c r="M50" s="18" t="s">
        <v>46</v>
      </c>
      <c r="N50" s="18" t="s">
        <v>36</v>
      </c>
      <c r="O50" s="21"/>
    </row>
    <row r="51" spans="1:15">
      <c r="A51" s="17">
        <f t="shared" si="1"/>
        <v>44</v>
      </c>
      <c r="B51" s="16" t="s">
        <v>389</v>
      </c>
      <c r="C51" s="17"/>
      <c r="D51" s="23" t="s">
        <v>409</v>
      </c>
      <c r="E51" s="17" t="s">
        <v>24</v>
      </c>
      <c r="F51" s="18"/>
      <c r="G51" s="17" t="s">
        <v>333</v>
      </c>
      <c r="H51" s="17">
        <v>1</v>
      </c>
      <c r="I51" s="19">
        <v>43009</v>
      </c>
      <c r="J51" s="20">
        <v>3700000</v>
      </c>
      <c r="K51" s="36">
        <f t="shared" si="0"/>
        <v>3700000</v>
      </c>
      <c r="L51" s="18" t="s">
        <v>410</v>
      </c>
      <c r="M51" s="18" t="s">
        <v>411</v>
      </c>
      <c r="N51" s="18" t="s">
        <v>36</v>
      </c>
      <c r="O51" s="21"/>
    </row>
    <row r="52" spans="1:15">
      <c r="A52" s="17">
        <f t="shared" si="1"/>
        <v>45</v>
      </c>
      <c r="B52" s="16" t="s">
        <v>381</v>
      </c>
      <c r="C52" s="17"/>
      <c r="D52" s="23" t="s">
        <v>412</v>
      </c>
      <c r="E52" s="17" t="s">
        <v>24</v>
      </c>
      <c r="F52" s="18"/>
      <c r="G52" s="17" t="s">
        <v>333</v>
      </c>
      <c r="H52" s="17">
        <v>4</v>
      </c>
      <c r="I52" s="19">
        <v>43009</v>
      </c>
      <c r="J52" s="20">
        <v>3900000</v>
      </c>
      <c r="K52" s="35">
        <f t="shared" si="0"/>
        <v>15600000</v>
      </c>
      <c r="L52" s="18" t="s">
        <v>413</v>
      </c>
      <c r="M52" s="18" t="s">
        <v>414</v>
      </c>
      <c r="N52" s="18" t="s">
        <v>36</v>
      </c>
      <c r="O52" s="21"/>
    </row>
    <row r="53" spans="1:15">
      <c r="A53" s="17">
        <f>A52+1</f>
        <v>46</v>
      </c>
      <c r="B53" s="16" t="s">
        <v>381</v>
      </c>
      <c r="C53" s="17"/>
      <c r="D53" s="27" t="s">
        <v>415</v>
      </c>
      <c r="E53" s="17" t="s">
        <v>24</v>
      </c>
      <c r="F53" s="18"/>
      <c r="G53" s="17" t="s">
        <v>333</v>
      </c>
      <c r="H53" s="17">
        <v>2</v>
      </c>
      <c r="I53" s="19">
        <v>43009</v>
      </c>
      <c r="J53" s="20">
        <v>3900000</v>
      </c>
      <c r="K53" s="35">
        <f t="shared" si="0"/>
        <v>7800000</v>
      </c>
      <c r="L53" s="18" t="s">
        <v>416</v>
      </c>
      <c r="M53" s="18" t="s">
        <v>417</v>
      </c>
      <c r="N53" s="18" t="s">
        <v>36</v>
      </c>
      <c r="O53" s="21"/>
    </row>
    <row r="54" spans="1:15">
      <c r="A54" s="17">
        <f t="shared" si="1"/>
        <v>47</v>
      </c>
      <c r="B54" s="16" t="s">
        <v>381</v>
      </c>
      <c r="C54" s="17"/>
      <c r="D54" s="23" t="s">
        <v>418</v>
      </c>
      <c r="E54" s="17" t="s">
        <v>24</v>
      </c>
      <c r="F54" s="18"/>
      <c r="G54" s="17" t="s">
        <v>333</v>
      </c>
      <c r="H54" s="17">
        <v>1</v>
      </c>
      <c r="I54" s="19">
        <v>43009</v>
      </c>
      <c r="J54" s="20">
        <v>3900000</v>
      </c>
      <c r="K54" s="35">
        <f t="shared" si="0"/>
        <v>3900000</v>
      </c>
      <c r="L54" s="18" t="s">
        <v>419</v>
      </c>
      <c r="M54" s="18" t="s">
        <v>420</v>
      </c>
      <c r="N54" s="18" t="s">
        <v>36</v>
      </c>
      <c r="O54" s="24"/>
    </row>
    <row r="55" spans="1:15">
      <c r="A55" s="17">
        <f t="shared" si="1"/>
        <v>48</v>
      </c>
      <c r="B55" s="16" t="s">
        <v>381</v>
      </c>
      <c r="C55" s="17"/>
      <c r="D55" s="23" t="s">
        <v>421</v>
      </c>
      <c r="E55" s="17" t="s">
        <v>24</v>
      </c>
      <c r="F55" s="18"/>
      <c r="G55" s="17" t="s">
        <v>333</v>
      </c>
      <c r="H55" s="17">
        <v>1</v>
      </c>
      <c r="I55" s="19">
        <v>43009</v>
      </c>
      <c r="J55" s="20">
        <v>3900000</v>
      </c>
      <c r="K55" s="35">
        <f t="shared" si="0"/>
        <v>3900000</v>
      </c>
      <c r="L55" s="18" t="s">
        <v>269</v>
      </c>
      <c r="M55" s="18" t="s">
        <v>270</v>
      </c>
      <c r="N55" s="18" t="s">
        <v>36</v>
      </c>
      <c r="O55" s="21"/>
    </row>
    <row r="56" spans="1:15">
      <c r="A56" s="17">
        <f t="shared" si="1"/>
        <v>49</v>
      </c>
      <c r="B56" s="16" t="s">
        <v>381</v>
      </c>
      <c r="C56" s="17"/>
      <c r="D56" s="23" t="s">
        <v>422</v>
      </c>
      <c r="E56" s="17" t="s">
        <v>24</v>
      </c>
      <c r="F56" s="18"/>
      <c r="G56" s="17" t="s">
        <v>333</v>
      </c>
      <c r="H56" s="17">
        <v>1</v>
      </c>
      <c r="I56" s="19">
        <v>43009</v>
      </c>
      <c r="J56" s="20">
        <v>3900000</v>
      </c>
      <c r="K56" s="35">
        <f t="shared" si="0"/>
        <v>3900000</v>
      </c>
      <c r="L56" s="18" t="s">
        <v>423</v>
      </c>
      <c r="M56" s="18" t="s">
        <v>164</v>
      </c>
      <c r="N56" s="18" t="s">
        <v>36</v>
      </c>
      <c r="O56" s="21"/>
    </row>
    <row r="57" spans="1:15">
      <c r="A57" s="17">
        <f t="shared" si="1"/>
        <v>50</v>
      </c>
      <c r="B57" s="16" t="s">
        <v>381</v>
      </c>
      <c r="C57" s="17"/>
      <c r="D57" s="23" t="s">
        <v>424</v>
      </c>
      <c r="E57" s="17" t="s">
        <v>24</v>
      </c>
      <c r="F57" s="18"/>
      <c r="G57" s="17" t="s">
        <v>333</v>
      </c>
      <c r="H57" s="17">
        <v>1</v>
      </c>
      <c r="I57" s="19">
        <v>43009</v>
      </c>
      <c r="J57" s="20">
        <v>3900000</v>
      </c>
      <c r="K57" s="35">
        <f t="shared" si="0"/>
        <v>3900000</v>
      </c>
      <c r="L57" s="18" t="s">
        <v>425</v>
      </c>
      <c r="M57" s="18" t="s">
        <v>426</v>
      </c>
      <c r="N57" s="18" t="s">
        <v>36</v>
      </c>
      <c r="O57" s="21"/>
    </row>
    <row r="58" spans="1:15">
      <c r="A58" s="17">
        <f t="shared" si="1"/>
        <v>51</v>
      </c>
      <c r="B58" s="16" t="s">
        <v>381</v>
      </c>
      <c r="C58" s="17"/>
      <c r="D58" s="23" t="s">
        <v>427</v>
      </c>
      <c r="E58" s="17" t="s">
        <v>24</v>
      </c>
      <c r="F58" s="18"/>
      <c r="G58" s="17" t="s">
        <v>333</v>
      </c>
      <c r="H58" s="17">
        <v>1</v>
      </c>
      <c r="I58" s="19">
        <v>43009</v>
      </c>
      <c r="J58" s="20">
        <v>3900000</v>
      </c>
      <c r="K58" s="35">
        <f t="shared" si="0"/>
        <v>3900000</v>
      </c>
      <c r="L58" s="18" t="s">
        <v>283</v>
      </c>
      <c r="M58" s="18" t="s">
        <v>428</v>
      </c>
      <c r="N58" s="18" t="s">
        <v>36</v>
      </c>
      <c r="O58" s="21"/>
    </row>
    <row r="59" spans="1:15">
      <c r="A59" s="17">
        <f t="shared" si="1"/>
        <v>52</v>
      </c>
      <c r="B59" s="16" t="s">
        <v>381</v>
      </c>
      <c r="C59" s="17"/>
      <c r="D59" s="23" t="s">
        <v>429</v>
      </c>
      <c r="E59" s="17" t="s">
        <v>24</v>
      </c>
      <c r="F59" s="18"/>
      <c r="G59" s="17" t="s">
        <v>333</v>
      </c>
      <c r="H59" s="17">
        <v>2</v>
      </c>
      <c r="I59" s="19">
        <v>43009</v>
      </c>
      <c r="J59" s="20">
        <v>3900000</v>
      </c>
      <c r="K59" s="35">
        <f t="shared" si="0"/>
        <v>7800000</v>
      </c>
      <c r="L59" s="18" t="s">
        <v>278</v>
      </c>
      <c r="M59" s="18" t="s">
        <v>279</v>
      </c>
      <c r="N59" s="18" t="s">
        <v>36</v>
      </c>
      <c r="O59" s="21"/>
    </row>
    <row r="60" spans="1:15">
      <c r="A60" s="17">
        <f t="shared" si="1"/>
        <v>53</v>
      </c>
      <c r="B60" s="18" t="s">
        <v>430</v>
      </c>
      <c r="C60" s="17"/>
      <c r="D60" s="17" t="s">
        <v>431</v>
      </c>
      <c r="E60" s="17" t="s">
        <v>24</v>
      </c>
      <c r="F60" s="18"/>
      <c r="G60" s="17" t="s">
        <v>333</v>
      </c>
      <c r="H60" s="17">
        <v>2</v>
      </c>
      <c r="I60" s="19">
        <v>43009</v>
      </c>
      <c r="J60" s="20">
        <v>2398000</v>
      </c>
      <c r="K60" s="35">
        <f t="shared" si="0"/>
        <v>4796000</v>
      </c>
      <c r="L60" s="18" t="s">
        <v>147</v>
      </c>
      <c r="M60" s="18" t="s">
        <v>157</v>
      </c>
      <c r="N60" s="18" t="s">
        <v>36</v>
      </c>
      <c r="O60" s="21"/>
    </row>
    <row r="61" spans="1:15">
      <c r="A61" s="17">
        <f t="shared" si="1"/>
        <v>54</v>
      </c>
      <c r="B61" s="18" t="s">
        <v>430</v>
      </c>
      <c r="C61" s="17"/>
      <c r="D61" s="17" t="s">
        <v>432</v>
      </c>
      <c r="E61" s="17" t="s">
        <v>24</v>
      </c>
      <c r="F61" s="18"/>
      <c r="G61" s="17" t="s">
        <v>333</v>
      </c>
      <c r="H61" s="17">
        <v>2</v>
      </c>
      <c r="I61" s="19">
        <v>43009</v>
      </c>
      <c r="J61" s="20">
        <v>2398000</v>
      </c>
      <c r="K61" s="35">
        <f t="shared" si="0"/>
        <v>4796000</v>
      </c>
      <c r="L61" s="18" t="s">
        <v>147</v>
      </c>
      <c r="M61" s="18" t="s">
        <v>433</v>
      </c>
      <c r="N61" s="18" t="s">
        <v>36</v>
      </c>
      <c r="O61" s="21"/>
    </row>
    <row r="62" spans="1:15">
      <c r="A62" s="17">
        <f t="shared" si="1"/>
        <v>55</v>
      </c>
      <c r="B62" s="18" t="s">
        <v>430</v>
      </c>
      <c r="C62" s="17"/>
      <c r="D62" s="17" t="s">
        <v>434</v>
      </c>
      <c r="E62" s="17" t="s">
        <v>24</v>
      </c>
      <c r="F62" s="18"/>
      <c r="G62" s="17" t="s">
        <v>333</v>
      </c>
      <c r="H62" s="17">
        <v>4</v>
      </c>
      <c r="I62" s="19">
        <v>43009</v>
      </c>
      <c r="J62" s="20">
        <v>2398000</v>
      </c>
      <c r="K62" s="35">
        <f t="shared" si="0"/>
        <v>9592000</v>
      </c>
      <c r="L62" s="18" t="s">
        <v>147</v>
      </c>
      <c r="M62" s="18" t="s">
        <v>198</v>
      </c>
      <c r="N62" s="18" t="s">
        <v>36</v>
      </c>
      <c r="O62" s="21"/>
    </row>
    <row r="63" spans="1:15">
      <c r="A63" s="17">
        <f t="shared" si="1"/>
        <v>56</v>
      </c>
      <c r="B63" s="18" t="s">
        <v>430</v>
      </c>
      <c r="C63" s="17"/>
      <c r="D63" s="17" t="s">
        <v>435</v>
      </c>
      <c r="E63" s="17" t="s">
        <v>24</v>
      </c>
      <c r="F63" s="18"/>
      <c r="G63" s="17" t="s">
        <v>333</v>
      </c>
      <c r="H63" s="17">
        <v>2</v>
      </c>
      <c r="I63" s="19">
        <v>43009</v>
      </c>
      <c r="J63" s="20">
        <v>2398000</v>
      </c>
      <c r="K63" s="35">
        <f t="shared" si="0"/>
        <v>4796000</v>
      </c>
      <c r="L63" s="18" t="s">
        <v>147</v>
      </c>
      <c r="M63" s="18" t="s">
        <v>436</v>
      </c>
      <c r="N63" s="18" t="s">
        <v>36</v>
      </c>
      <c r="O63" s="21"/>
    </row>
    <row r="64" spans="1:15">
      <c r="A64" s="17">
        <f t="shared" si="1"/>
        <v>57</v>
      </c>
      <c r="B64" s="18" t="s">
        <v>430</v>
      </c>
      <c r="C64" s="17"/>
      <c r="D64" s="17" t="s">
        <v>437</v>
      </c>
      <c r="E64" s="17" t="s">
        <v>24</v>
      </c>
      <c r="F64" s="18"/>
      <c r="G64" s="17" t="s">
        <v>333</v>
      </c>
      <c r="H64" s="17">
        <v>1</v>
      </c>
      <c r="I64" s="19">
        <v>43009</v>
      </c>
      <c r="J64" s="20">
        <v>2398000</v>
      </c>
      <c r="K64" s="35">
        <f t="shared" si="0"/>
        <v>2398000</v>
      </c>
      <c r="L64" s="18" t="s">
        <v>147</v>
      </c>
      <c r="M64" s="18" t="s">
        <v>438</v>
      </c>
      <c r="N64" s="18" t="s">
        <v>36</v>
      </c>
      <c r="O64" s="21"/>
    </row>
    <row r="65" spans="1:15">
      <c r="A65" s="17">
        <f t="shared" si="1"/>
        <v>58</v>
      </c>
      <c r="B65" s="18" t="s">
        <v>430</v>
      </c>
      <c r="C65" s="17"/>
      <c r="D65" s="17" t="s">
        <v>439</v>
      </c>
      <c r="E65" s="17" t="s">
        <v>24</v>
      </c>
      <c r="F65" s="18"/>
      <c r="G65" s="17" t="s">
        <v>333</v>
      </c>
      <c r="H65" s="17">
        <v>1</v>
      </c>
      <c r="I65" s="19">
        <v>43009</v>
      </c>
      <c r="J65" s="20">
        <v>2398000</v>
      </c>
      <c r="K65" s="35">
        <f t="shared" si="0"/>
        <v>2398000</v>
      </c>
      <c r="L65" s="18" t="s">
        <v>147</v>
      </c>
      <c r="M65" s="18" t="s">
        <v>440</v>
      </c>
      <c r="N65" s="18" t="s">
        <v>36</v>
      </c>
      <c r="O65" s="21"/>
    </row>
    <row r="66" spans="1:15">
      <c r="A66" s="17">
        <f t="shared" si="1"/>
        <v>59</v>
      </c>
      <c r="B66" s="18" t="s">
        <v>430</v>
      </c>
      <c r="C66" s="17"/>
      <c r="D66" s="17" t="s">
        <v>441</v>
      </c>
      <c r="E66" s="17" t="s">
        <v>24</v>
      </c>
      <c r="F66" s="18"/>
      <c r="G66" s="17" t="s">
        <v>333</v>
      </c>
      <c r="H66" s="17">
        <v>5</v>
      </c>
      <c r="I66" s="19">
        <v>43009</v>
      </c>
      <c r="J66" s="20">
        <v>2398000</v>
      </c>
      <c r="K66" s="35">
        <f t="shared" si="0"/>
        <v>11990000</v>
      </c>
      <c r="L66" s="18" t="s">
        <v>283</v>
      </c>
      <c r="M66" s="18" t="s">
        <v>284</v>
      </c>
      <c r="N66" s="18" t="s">
        <v>36</v>
      </c>
      <c r="O66" s="21"/>
    </row>
    <row r="67" spans="1:15">
      <c r="A67" s="17">
        <f t="shared" si="1"/>
        <v>60</v>
      </c>
      <c r="B67" s="18" t="s">
        <v>430</v>
      </c>
      <c r="C67" s="17"/>
      <c r="D67" s="17" t="s">
        <v>442</v>
      </c>
      <c r="E67" s="17" t="s">
        <v>24</v>
      </c>
      <c r="F67" s="18"/>
      <c r="G67" s="17" t="s">
        <v>333</v>
      </c>
      <c r="H67" s="17">
        <v>4</v>
      </c>
      <c r="I67" s="19">
        <v>43009</v>
      </c>
      <c r="J67" s="20">
        <v>2398000</v>
      </c>
      <c r="K67" s="35">
        <f t="shared" si="0"/>
        <v>9592000</v>
      </c>
      <c r="L67" s="18" t="s">
        <v>137</v>
      </c>
      <c r="M67" s="18" t="s">
        <v>443</v>
      </c>
      <c r="N67" s="18" t="s">
        <v>36</v>
      </c>
      <c r="O67" s="21"/>
    </row>
    <row r="68" spans="1:15">
      <c r="A68" s="17">
        <f t="shared" si="1"/>
        <v>61</v>
      </c>
      <c r="B68" s="18" t="s">
        <v>430</v>
      </c>
      <c r="C68" s="17"/>
      <c r="D68" s="17" t="s">
        <v>444</v>
      </c>
      <c r="E68" s="17" t="s">
        <v>24</v>
      </c>
      <c r="F68" s="18"/>
      <c r="G68" s="17" t="s">
        <v>333</v>
      </c>
      <c r="H68" s="17">
        <v>4</v>
      </c>
      <c r="I68" s="19">
        <v>43009</v>
      </c>
      <c r="J68" s="20">
        <v>2398000</v>
      </c>
      <c r="K68" s="35">
        <f t="shared" si="0"/>
        <v>9592000</v>
      </c>
      <c r="L68" s="18" t="s">
        <v>205</v>
      </c>
      <c r="M68" s="18" t="s">
        <v>206</v>
      </c>
      <c r="N68" s="18" t="s">
        <v>36</v>
      </c>
      <c r="O68" s="21"/>
    </row>
    <row r="69" spans="1:15">
      <c r="A69" s="17">
        <f t="shared" si="1"/>
        <v>62</v>
      </c>
      <c r="B69" s="18" t="s">
        <v>430</v>
      </c>
      <c r="C69" s="17"/>
      <c r="D69" s="17" t="s">
        <v>445</v>
      </c>
      <c r="E69" s="17" t="s">
        <v>24</v>
      </c>
      <c r="F69" s="18"/>
      <c r="G69" s="17" t="s">
        <v>333</v>
      </c>
      <c r="H69" s="17">
        <v>6</v>
      </c>
      <c r="I69" s="19">
        <v>43009</v>
      </c>
      <c r="J69" s="20">
        <v>2398000</v>
      </c>
      <c r="K69" s="35">
        <f t="shared" si="0"/>
        <v>14388000</v>
      </c>
      <c r="L69" s="18" t="s">
        <v>446</v>
      </c>
      <c r="M69" s="18" t="s">
        <v>447</v>
      </c>
      <c r="N69" s="18" t="s">
        <v>36</v>
      </c>
      <c r="O69" s="21"/>
    </row>
    <row r="70" spans="1:15">
      <c r="A70" s="17">
        <f t="shared" si="1"/>
        <v>63</v>
      </c>
      <c r="B70" s="18" t="s">
        <v>430</v>
      </c>
      <c r="C70" s="17"/>
      <c r="D70" s="17" t="s">
        <v>448</v>
      </c>
      <c r="E70" s="17" t="s">
        <v>24</v>
      </c>
      <c r="F70" s="18"/>
      <c r="G70" s="17" t="s">
        <v>333</v>
      </c>
      <c r="H70" s="17">
        <v>3</v>
      </c>
      <c r="I70" s="19">
        <v>43009</v>
      </c>
      <c r="J70" s="20">
        <v>2398000</v>
      </c>
      <c r="K70" s="35">
        <f t="shared" si="0"/>
        <v>7194000</v>
      </c>
      <c r="L70" s="18" t="s">
        <v>449</v>
      </c>
      <c r="M70" s="18" t="s">
        <v>450</v>
      </c>
      <c r="N70" s="18" t="s">
        <v>36</v>
      </c>
      <c r="O70" s="21"/>
    </row>
    <row r="71" spans="1:15">
      <c r="A71" s="17">
        <f t="shared" si="1"/>
        <v>64</v>
      </c>
      <c r="B71" s="18" t="s">
        <v>430</v>
      </c>
      <c r="C71" s="17"/>
      <c r="D71" s="17" t="s">
        <v>451</v>
      </c>
      <c r="E71" s="17" t="s">
        <v>24</v>
      </c>
      <c r="F71" s="18"/>
      <c r="G71" s="17" t="s">
        <v>333</v>
      </c>
      <c r="H71" s="17">
        <v>1</v>
      </c>
      <c r="I71" s="19">
        <v>43009</v>
      </c>
      <c r="J71" s="20">
        <v>2398000</v>
      </c>
      <c r="K71" s="35">
        <f t="shared" si="0"/>
        <v>2398000</v>
      </c>
      <c r="L71" s="18" t="s">
        <v>452</v>
      </c>
      <c r="M71" s="18" t="s">
        <v>453</v>
      </c>
      <c r="N71" s="18" t="s">
        <v>36</v>
      </c>
      <c r="O71" s="21"/>
    </row>
    <row r="72" spans="1:15">
      <c r="A72" s="17">
        <f t="shared" si="1"/>
        <v>65</v>
      </c>
      <c r="B72" s="18" t="s">
        <v>430</v>
      </c>
      <c r="C72" s="17"/>
      <c r="D72" s="17" t="s">
        <v>454</v>
      </c>
      <c r="E72" s="17" t="s">
        <v>24</v>
      </c>
      <c r="F72" s="18"/>
      <c r="G72" s="17" t="s">
        <v>333</v>
      </c>
      <c r="H72" s="17">
        <v>1</v>
      </c>
      <c r="I72" s="19">
        <v>43009</v>
      </c>
      <c r="J72" s="20">
        <v>2398000</v>
      </c>
      <c r="K72" s="35">
        <f t="shared" si="0"/>
        <v>2398000</v>
      </c>
      <c r="L72" s="18" t="s">
        <v>455</v>
      </c>
      <c r="M72" s="18" t="s">
        <v>456</v>
      </c>
      <c r="N72" s="18" t="s">
        <v>36</v>
      </c>
      <c r="O72" s="21"/>
    </row>
    <row r="73" spans="1:15">
      <c r="A73" s="17">
        <f t="shared" si="1"/>
        <v>66</v>
      </c>
      <c r="B73" s="18" t="s">
        <v>430</v>
      </c>
      <c r="C73" s="17"/>
      <c r="D73" s="23" t="s">
        <v>457</v>
      </c>
      <c r="E73" s="17" t="s">
        <v>24</v>
      </c>
      <c r="F73" s="18"/>
      <c r="G73" s="17" t="s">
        <v>333</v>
      </c>
      <c r="H73" s="17">
        <v>4</v>
      </c>
      <c r="I73" s="19">
        <v>43009</v>
      </c>
      <c r="J73" s="20">
        <v>2398000</v>
      </c>
      <c r="K73" s="35">
        <f t="shared" ref="K73:K81" si="2">H73*J73</f>
        <v>9592000</v>
      </c>
      <c r="L73" s="18" t="s">
        <v>416</v>
      </c>
      <c r="M73" s="18" t="s">
        <v>417</v>
      </c>
      <c r="N73" s="18" t="s">
        <v>36</v>
      </c>
      <c r="O73" s="21"/>
    </row>
    <row r="74" spans="1:15">
      <c r="A74" s="17">
        <f t="shared" ref="A74:A81" si="3">A73+1</f>
        <v>67</v>
      </c>
      <c r="B74" s="18" t="s">
        <v>430</v>
      </c>
      <c r="C74" s="17"/>
      <c r="D74" s="17" t="s">
        <v>458</v>
      </c>
      <c r="E74" s="17" t="s">
        <v>24</v>
      </c>
      <c r="F74" s="18"/>
      <c r="G74" s="17" t="s">
        <v>333</v>
      </c>
      <c r="H74" s="37">
        <v>1</v>
      </c>
      <c r="I74" s="19">
        <v>43009</v>
      </c>
      <c r="J74" s="20">
        <v>2398000</v>
      </c>
      <c r="K74" s="35">
        <f t="shared" si="2"/>
        <v>2398000</v>
      </c>
      <c r="L74" s="18" t="s">
        <v>459</v>
      </c>
      <c r="M74" s="18" t="s">
        <v>460</v>
      </c>
      <c r="N74" s="18" t="s">
        <v>36</v>
      </c>
      <c r="O74" s="21"/>
    </row>
    <row r="75" spans="1:15">
      <c r="A75" s="17">
        <f t="shared" si="3"/>
        <v>68</v>
      </c>
      <c r="B75" s="18" t="s">
        <v>461</v>
      </c>
      <c r="C75" s="17"/>
      <c r="D75" s="17" t="s">
        <v>462</v>
      </c>
      <c r="E75" s="17" t="s">
        <v>24</v>
      </c>
      <c r="F75" s="18"/>
      <c r="G75" s="38" t="s">
        <v>333</v>
      </c>
      <c r="H75" s="39">
        <v>10</v>
      </c>
      <c r="I75" s="19">
        <v>43009</v>
      </c>
      <c r="J75" s="20">
        <v>2310000</v>
      </c>
      <c r="K75" s="35">
        <f t="shared" si="2"/>
        <v>23100000</v>
      </c>
      <c r="L75" s="18" t="s">
        <v>463</v>
      </c>
      <c r="M75" s="18" t="s">
        <v>464</v>
      </c>
      <c r="N75" s="18" t="s">
        <v>36</v>
      </c>
      <c r="O75" s="21"/>
    </row>
    <row r="76" spans="1:15">
      <c r="A76" s="17">
        <f t="shared" si="3"/>
        <v>69</v>
      </c>
      <c r="B76" s="18" t="s">
        <v>465</v>
      </c>
      <c r="C76" s="17"/>
      <c r="D76" s="17" t="s">
        <v>466</v>
      </c>
      <c r="E76" s="17" t="s">
        <v>24</v>
      </c>
      <c r="F76" s="18"/>
      <c r="G76" s="38" t="s">
        <v>333</v>
      </c>
      <c r="H76" s="39">
        <v>40</v>
      </c>
      <c r="I76" s="19">
        <v>43009</v>
      </c>
      <c r="J76" s="20">
        <v>770000</v>
      </c>
      <c r="K76" s="35">
        <f t="shared" si="2"/>
        <v>30800000</v>
      </c>
      <c r="L76" s="18" t="s">
        <v>463</v>
      </c>
      <c r="M76" s="18" t="s">
        <v>464</v>
      </c>
      <c r="N76" s="18" t="s">
        <v>36</v>
      </c>
      <c r="O76" s="21"/>
    </row>
    <row r="77" spans="1:15">
      <c r="A77" s="17">
        <f t="shared" si="3"/>
        <v>70</v>
      </c>
      <c r="B77" s="18" t="s">
        <v>467</v>
      </c>
      <c r="C77" s="17"/>
      <c r="D77" s="17" t="s">
        <v>468</v>
      </c>
      <c r="E77" s="17" t="s">
        <v>24</v>
      </c>
      <c r="F77" s="18"/>
      <c r="G77" s="38" t="s">
        <v>333</v>
      </c>
      <c r="H77" s="39">
        <v>10</v>
      </c>
      <c r="I77" s="19">
        <v>43009</v>
      </c>
      <c r="J77" s="20">
        <v>1870000</v>
      </c>
      <c r="K77" s="35">
        <f t="shared" si="2"/>
        <v>18700000</v>
      </c>
      <c r="L77" s="18" t="s">
        <v>463</v>
      </c>
      <c r="M77" s="18" t="s">
        <v>464</v>
      </c>
      <c r="N77" s="18" t="s">
        <v>36</v>
      </c>
      <c r="O77" s="21"/>
    </row>
    <row r="78" spans="1:15">
      <c r="A78" s="17">
        <f t="shared" si="3"/>
        <v>71</v>
      </c>
      <c r="B78" s="18" t="s">
        <v>469</v>
      </c>
      <c r="C78" s="17"/>
      <c r="D78" s="17" t="s">
        <v>470</v>
      </c>
      <c r="E78" s="17" t="s">
        <v>24</v>
      </c>
      <c r="F78" s="18"/>
      <c r="G78" s="38" t="s">
        <v>333</v>
      </c>
      <c r="H78" s="39">
        <v>7</v>
      </c>
      <c r="I78" s="19">
        <v>43009</v>
      </c>
      <c r="J78" s="20">
        <v>1980000</v>
      </c>
      <c r="K78" s="35">
        <f t="shared" si="2"/>
        <v>13860000</v>
      </c>
      <c r="L78" s="18" t="s">
        <v>463</v>
      </c>
      <c r="M78" s="18" t="s">
        <v>464</v>
      </c>
      <c r="N78" s="18" t="s">
        <v>36</v>
      </c>
      <c r="O78" s="21"/>
    </row>
    <row r="79" spans="1:15">
      <c r="A79" s="17">
        <f t="shared" si="3"/>
        <v>72</v>
      </c>
      <c r="B79" s="18" t="s">
        <v>471</v>
      </c>
      <c r="C79" s="17"/>
      <c r="D79" s="17" t="s">
        <v>472</v>
      </c>
      <c r="E79" s="17" t="s">
        <v>24</v>
      </c>
      <c r="F79" s="18"/>
      <c r="G79" s="38" t="s">
        <v>333</v>
      </c>
      <c r="H79" s="39">
        <v>4</v>
      </c>
      <c r="I79" s="19">
        <v>43009</v>
      </c>
      <c r="J79" s="20">
        <v>2200000</v>
      </c>
      <c r="K79" s="35">
        <f t="shared" si="2"/>
        <v>8800000</v>
      </c>
      <c r="L79" s="18" t="s">
        <v>463</v>
      </c>
      <c r="M79" s="18" t="s">
        <v>464</v>
      </c>
      <c r="N79" s="18" t="s">
        <v>36</v>
      </c>
      <c r="O79" s="21"/>
    </row>
    <row r="80" spans="1:15">
      <c r="A80" s="17">
        <f t="shared" si="3"/>
        <v>73</v>
      </c>
      <c r="B80" s="18" t="s">
        <v>473</v>
      </c>
      <c r="C80" s="17"/>
      <c r="D80" s="17" t="s">
        <v>474</v>
      </c>
      <c r="E80" s="17" t="s">
        <v>24</v>
      </c>
      <c r="F80" s="18"/>
      <c r="G80" s="38" t="s">
        <v>333</v>
      </c>
      <c r="H80" s="39">
        <v>5</v>
      </c>
      <c r="I80" s="19">
        <v>43009</v>
      </c>
      <c r="J80" s="20">
        <v>500000</v>
      </c>
      <c r="K80" s="35">
        <f t="shared" si="2"/>
        <v>2500000</v>
      </c>
      <c r="L80" s="18" t="s">
        <v>463</v>
      </c>
      <c r="M80" s="18" t="s">
        <v>464</v>
      </c>
      <c r="N80" s="18" t="s">
        <v>36</v>
      </c>
      <c r="O80" s="21"/>
    </row>
    <row r="81" spans="1:15">
      <c r="A81" s="17">
        <f t="shared" si="3"/>
        <v>74</v>
      </c>
      <c r="B81" s="18" t="s">
        <v>475</v>
      </c>
      <c r="C81" s="17"/>
      <c r="D81" s="17" t="s">
        <v>476</v>
      </c>
      <c r="E81" s="17" t="s">
        <v>24</v>
      </c>
      <c r="F81" s="18"/>
      <c r="G81" s="17" t="s">
        <v>333</v>
      </c>
      <c r="H81" s="40">
        <v>10</v>
      </c>
      <c r="I81" s="19">
        <v>43009</v>
      </c>
      <c r="J81" s="20">
        <v>4700000</v>
      </c>
      <c r="K81" s="35">
        <f t="shared" si="2"/>
        <v>47000000</v>
      </c>
      <c r="L81" s="18" t="s">
        <v>200</v>
      </c>
      <c r="M81" s="18" t="s">
        <v>198</v>
      </c>
      <c r="N81" s="18" t="s">
        <v>36</v>
      </c>
      <c r="O81" s="21"/>
    </row>
    <row r="82" spans="1:15">
      <c r="A82" s="17"/>
      <c r="B82" s="18"/>
      <c r="C82" s="17"/>
      <c r="D82" s="17"/>
      <c r="E82" s="17"/>
      <c r="F82" s="18"/>
      <c r="G82" s="17"/>
      <c r="H82" s="17"/>
      <c r="I82" s="19"/>
      <c r="J82" s="49"/>
      <c r="K82" s="49">
        <f>SUM(K8:K81)</f>
        <v>725907000</v>
      </c>
      <c r="L82" s="18"/>
      <c r="M82" s="18"/>
      <c r="N82" s="18"/>
      <c r="O82" s="17"/>
    </row>
    <row r="83" spans="1:15" ht="16.2">
      <c r="B83" s="71" t="s">
        <v>482</v>
      </c>
    </row>
    <row r="84" spans="1:15" ht="17.399999999999999">
      <c r="M84" s="69" t="s">
        <v>478</v>
      </c>
    </row>
    <row r="85" spans="1:15" ht="17.399999999999999">
      <c r="M85" s="69"/>
    </row>
    <row r="86" spans="1:15" ht="17.399999999999999">
      <c r="M86" s="69"/>
    </row>
    <row r="87" spans="1:15" ht="17.399999999999999">
      <c r="M87" s="69"/>
    </row>
    <row r="88" spans="1:15" ht="17.399999999999999">
      <c r="M88" s="69"/>
    </row>
    <row r="89" spans="1:15" ht="17.399999999999999">
      <c r="M89" s="69" t="s">
        <v>479</v>
      </c>
    </row>
  </sheetData>
  <mergeCells count="6">
    <mergeCell ref="A6:O6"/>
    <mergeCell ref="A1:D1"/>
    <mergeCell ref="A2:D2"/>
    <mergeCell ref="A4:O4"/>
    <mergeCell ref="A5:O5"/>
    <mergeCell ref="E1:O1"/>
  </mergeCells>
  <pageMargins left="0.54" right="0.27" top="0.46" bottom="0.49" header="0.3" footer="0.17"/>
  <pageSetup paperSize="9" scale="70" firstPageNumber="5" orientation="landscape" useFirstPageNumber="1" r:id="rId1"/>
  <headerFooter>
    <oddFooter>&amp;RTrang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Tai san 2017</vt:lpstr>
      <vt:lpstr>CCDC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NTTung</dc:creator>
  <cp:lastModifiedBy>USER</cp:lastModifiedBy>
  <cp:lastPrinted>2018-01-10T08:33:38Z</cp:lastPrinted>
  <dcterms:created xsi:type="dcterms:W3CDTF">2018-01-10T05:46:47Z</dcterms:created>
  <dcterms:modified xsi:type="dcterms:W3CDTF">2018-01-10T08:36:24Z</dcterms:modified>
</cp:coreProperties>
</file>